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List06_10_DP">Лист1!$12:$12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F23" i="1"/>
  <c r="AN22"/>
  <c r="N19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N10"/>
  <c r="N9"/>
  <c r="M9"/>
  <c r="N8"/>
  <c r="M8"/>
  <c r="N7"/>
  <c r="M7"/>
  <c r="L20"/>
  <c r="AM22"/>
  <c r="L21"/>
</calcChain>
</file>

<file path=xl/sharedStrings.xml><?xml version="1.0" encoding="utf-8"?>
<sst xmlns="http://schemas.openxmlformats.org/spreadsheetml/2006/main" count="46" uniqueCount="36">
  <si>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</si>
  <si>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</si>
  <si>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NDS</t>
  </si>
  <si>
    <t>woNDS</t>
  </si>
  <si>
    <t>dp</t>
  </si>
  <si>
    <t>Параметры формы</t>
  </si>
  <si>
    <t>Описание параметров формы</t>
  </si>
  <si>
    <t>№ п/п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</si>
  <si>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</si>
  <si>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</si>
  <si>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</si>
  <si>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</si>
  <si>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</si>
  <si>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</si>
  <si>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</si>
  <si>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Добавить период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</si>
  <si>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</si>
  <si>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</si>
  <si>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</si>
  <si>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</si>
  <si>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</si>
  <si>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</si>
  <si>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</si>
  <si>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</si>
  <si>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</si>
  <si>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</si>
  <si>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</si>
  <si>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Тариф на подключение (технологическое присоединение) к централизованной системе горячего водоснабжения</t>
  </si>
  <si>
    <t>нет</t>
  </si>
  <si>
    <t>01.01.2023</t>
  </si>
  <si>
    <t>да</t>
  </si>
  <si>
    <t>31.12.2023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</si>
  <si>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</si>
  <si>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</si>
  <si>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</si>
  <si>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1.1.1.1.</t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</si>
</sst>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 tint="-4.9989318521683403E-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9" fillId="0" borderId="3" applyBorder="0">
      <alignment horizontal="center" vertical="center" wrapText="1"/>
    </xf>
  </cellStyleXfs>
  <cellXfs count="11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49" fontId="10" fillId="0" borderId="0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vertical="center" wrapText="1"/>
    </xf>
    <xf numFmtId="0" fontId="11" fillId="0" borderId="0" xfId="5" applyFont="1" applyFill="1" applyBorder="1" applyAlignment="1" applyProtection="1">
      <alignment vertical="center" wrapText="1"/>
    </xf>
    <xf numFmtId="0" fontId="0" fillId="2" borderId="2" xfId="6" applyNumberFormat="1" applyFont="1" applyFill="1" applyBorder="1" applyAlignment="1" applyProtection="1">
      <alignment horizontal="center" vertical="center" wrapText="1"/>
    </xf>
    <xf numFmtId="0" fontId="0" fillId="5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1" xfId="7" applyNumberFormat="1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vertical="center" wrapText="1"/>
    </xf>
    <xf numFmtId="0" fontId="5" fillId="2" borderId="1" xfId="7" applyNumberFormat="1" applyFont="1" applyFill="1" applyBorder="1" applyAlignment="1" applyProtection="1">
      <alignment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49" fontId="5" fillId="0" borderId="0" xfId="1" applyNumberFormat="1" applyFont="1" applyFill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4" xfId="5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164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8" borderId="4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49" fontId="12" fillId="4" borderId="9" xfId="0" applyNumberFormat="1" applyFont="1" applyFill="1" applyBorder="1" applyAlignment="1" applyProtection="1">
      <alignment horizontal="left" vertical="center"/>
    </xf>
    <xf numFmtId="49" fontId="12" fillId="4" borderId="1" xfId="0" applyNumberFormat="1" applyFont="1" applyFill="1" applyBorder="1" applyAlignment="1" applyProtection="1">
      <alignment horizontal="left" vertical="center"/>
    </xf>
    <xf numFmtId="4" fontId="0" fillId="4" borderId="1" xfId="0" applyNumberFormat="1" applyFill="1" applyBorder="1" applyAlignment="1" applyProtection="1">
      <alignment horizontal="right" vertical="center"/>
    </xf>
    <xf numFmtId="4" fontId="18" fillId="4" borderId="1" xfId="0" applyNumberFormat="1" applyFont="1" applyFill="1" applyBorder="1" applyAlignment="1" applyProtection="1">
      <alignment horizontal="right"/>
    </xf>
    <xf numFmtId="4" fontId="18" fillId="4" borderId="5" xfId="0" applyNumberFormat="1" applyFont="1" applyFill="1" applyBorder="1" applyAlignment="1" applyProtection="1">
      <alignment horizontal="right"/>
    </xf>
    <xf numFmtId="49" fontId="12" fillId="4" borderId="9" xfId="0" applyNumberFormat="1" applyFont="1" applyFill="1" applyBorder="1" applyAlignment="1" applyProtection="1">
      <alignment horizontal="left" vertical="center" indent="1"/>
    </xf>
    <xf numFmtId="49" fontId="12" fillId="4" borderId="1" xfId="0" applyNumberFormat="1" applyFont="1" applyFill="1" applyBorder="1" applyAlignment="1" applyProtection="1">
      <alignment horizontal="left" vertical="center" indent="1"/>
    </xf>
    <xf numFmtId="49" fontId="3" fillId="4" borderId="1" xfId="1" applyNumberFormat="1" applyFont="1" applyFill="1" applyBorder="1" applyAlignment="1" applyProtection="1">
      <alignment horizontal="left" vertical="center" wrapText="1" indent="4"/>
    </xf>
    <xf numFmtId="49" fontId="0" fillId="4" borderId="1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12" fillId="4" borderId="9" xfId="0" applyNumberFormat="1" applyFont="1" applyFill="1" applyBorder="1" applyAlignment="1" applyProtection="1">
      <alignment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49" fontId="12" fillId="4" borderId="1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 applyProtection="1">
      <alignment vertical="top"/>
    </xf>
    <xf numFmtId="49" fontId="12" fillId="4" borderId="9" xfId="0" applyNumberFormat="1" applyFont="1" applyFill="1" applyBorder="1" applyAlignment="1" applyProtection="1">
      <alignment horizontal="left" vertical="center" indent="4"/>
    </xf>
    <xf numFmtId="49" fontId="12" fillId="4" borderId="1" xfId="0" applyNumberFormat="1" applyFont="1" applyFill="1" applyBorder="1" applyAlignment="1" applyProtection="1">
      <alignment horizontal="left" vertical="center" indent="4"/>
    </xf>
    <xf numFmtId="49" fontId="12" fillId="4" borderId="5" xfId="0" applyNumberFormat="1" applyFont="1" applyFill="1" applyBorder="1" applyAlignment="1" applyProtection="1">
      <alignment horizontal="left" vertical="center" indent="4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3" fillId="4" borderId="9" xfId="1" applyNumberFormat="1" applyFont="1" applyFill="1" applyBorder="1" applyAlignment="1" applyProtection="1">
      <alignment vertical="center" wrapText="1"/>
    </xf>
    <xf numFmtId="49" fontId="12" fillId="4" borderId="1" xfId="0" applyNumberFormat="1" applyFont="1" applyFill="1" applyBorder="1" applyAlignment="1" applyProtection="1">
      <alignment horizontal="left" vertical="center" indent="3"/>
    </xf>
    <xf numFmtId="0" fontId="19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vertical="center"/>
    </xf>
    <xf numFmtId="49" fontId="5" fillId="0" borderId="0" xfId="1" applyNumberFormat="1" applyFont="1" applyFill="1" applyAlignment="1" applyProtection="1">
      <alignment vertical="center"/>
    </xf>
    <xf numFmtId="49" fontId="3" fillId="8" borderId="4" xfId="4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4" fontId="3" fillId="0" borderId="6" xfId="1" applyNumberFormat="1" applyFont="1" applyFill="1" applyBorder="1" applyAlignment="1" applyProtection="1">
      <alignment horizontal="right" vertical="center" wrapTex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" fontId="3" fillId="7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17" fillId="2" borderId="0" xfId="1" applyFont="1" applyFill="1" applyBorder="1" applyAlignment="1" applyProtection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49" fontId="3" fillId="6" borderId="6" xfId="0" applyNumberFormat="1" applyFont="1" applyFill="1" applyBorder="1" applyAlignment="1" applyProtection="1">
      <alignment horizontal="left" vertical="center" wrapText="1" indent="3"/>
      <protection locked="0"/>
    </xf>
    <xf numFmtId="49" fontId="3" fillId="6" borderId="2" xfId="0" applyNumberFormat="1" applyFont="1" applyFill="1" applyBorder="1" applyAlignment="1" applyProtection="1">
      <alignment horizontal="left" vertical="center" wrapText="1" indent="3"/>
      <protection locked="0"/>
    </xf>
    <xf numFmtId="0" fontId="17" fillId="0" borderId="2" xfId="1" applyFont="1" applyFill="1" applyBorder="1" applyAlignment="1" applyProtection="1">
      <alignment horizontal="center" vertical="center" wrapText="1"/>
    </xf>
    <xf numFmtId="0" fontId="14" fillId="2" borderId="1" xfId="7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3" fillId="3" borderId="5" xfId="5" applyNumberFormat="1" applyFont="1" applyFill="1" applyBorder="1" applyAlignment="1" applyProtection="1">
      <alignment horizontal="left" vertical="center" wrapText="1"/>
    </xf>
    <xf numFmtId="0" fontId="3" fillId="3" borderId="2" xfId="5" applyNumberFormat="1" applyFont="1" applyFill="1" applyBorder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0" fillId="2" borderId="2" xfId="6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5" borderId="2" xfId="5" applyFont="1" applyFill="1" applyBorder="1" applyAlignment="1" applyProtection="1">
      <alignment horizontal="center" vertical="center" wrapText="1"/>
    </xf>
    <xf numFmtId="0" fontId="0" fillId="5" borderId="2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</cellXfs>
  <cellStyles count="8">
    <cellStyle name="ЗаголовокСтолбца" xfId="7"/>
    <cellStyle name="Обычный" xfId="0" builtinId="0"/>
    <cellStyle name="Обычный 14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19</xdr:row>
      <xdr:rowOff>0</xdr:rowOff>
    </xdr:from>
    <xdr:to>
      <xdr:col>36</xdr:col>
      <xdr:colOff>228600</xdr:colOff>
      <xdr:row>22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354675" y="31146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GVS(v1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 - Мансийского автономного округа - Югры</v>
          </cell>
        </row>
        <row r="19">
          <cell r="F19" t="str">
            <v>13.12.2022</v>
          </cell>
        </row>
        <row r="20">
          <cell r="F20" t="str">
            <v>124-нп</v>
          </cell>
        </row>
        <row r="21">
          <cell r="F21" t="str">
            <v>Официальный интернет-портал правовой информации (www.pravo.gov.ru)</v>
          </cell>
        </row>
        <row r="23">
          <cell r="F23"/>
        </row>
        <row r="24">
          <cell r="F24"/>
        </row>
        <row r="25">
          <cell r="F25"/>
        </row>
        <row r="26">
          <cell r="F26"/>
        </row>
      </sheetData>
      <sheetData sheetId="4"/>
      <sheetData sheetId="5">
        <row r="21">
          <cell r="J21" t="str">
            <v>Тариф на подключение (технологическое присоединение) к централизованной системе горячего водоснабжения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topLeftCell="K4" workbookViewId="0">
      <selection activeCell="T25" sqref="T25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8" width="2" style="1" hidden="1" customWidth="1"/>
    <col min="9" max="9" width="3.7109375" style="1" hidden="1" customWidth="1"/>
    <col min="10" max="10" width="3.7109375" style="2" hidden="1" customWidth="1"/>
    <col min="11" max="11" width="3.7109375" style="2" customWidth="1"/>
    <col min="12" max="12" width="12.7109375" style="3" customWidth="1"/>
    <col min="13" max="13" width="47.42578125" style="3" customWidth="1"/>
    <col min="14" max="14" width="3.7109375" style="3" customWidth="1"/>
    <col min="15" max="15" width="4.140625" style="3" customWidth="1"/>
    <col min="16" max="16" width="18.140625" style="3" customWidth="1"/>
    <col min="17" max="19" width="3.7109375" style="3" customWidth="1"/>
    <col min="20" max="20" width="12.85546875" style="3" customWidth="1"/>
    <col min="21" max="23" width="3.7109375" style="3" customWidth="1"/>
    <col min="24" max="24" width="12.85546875" style="3" customWidth="1"/>
    <col min="25" max="27" width="3.7109375" style="3" customWidth="1"/>
    <col min="28" max="28" width="12.85546875" style="3" customWidth="1"/>
    <col min="29" max="32" width="21.42578125" style="3" customWidth="1"/>
    <col min="33" max="33" width="11.7109375" style="3" customWidth="1"/>
    <col min="34" max="34" width="3.7109375" style="3" customWidth="1"/>
    <col min="35" max="35" width="11.7109375" style="3" customWidth="1"/>
    <col min="36" max="36" width="8.5703125" style="3" hidden="1" customWidth="1"/>
    <col min="37" max="37" width="4.5703125" style="3" customWidth="1"/>
    <col min="38" max="38" width="115.7109375" style="3" customWidth="1"/>
    <col min="39" max="40" width="10.5703125" style="4"/>
    <col min="41" max="41" width="13.42578125" style="4" customWidth="1"/>
    <col min="42" max="49" width="10.5703125" style="4"/>
    <col min="50" max="16384" width="10.5703125" style="3"/>
  </cols>
  <sheetData>
    <row r="1" spans="7:49" hidden="1"/>
    <row r="2" spans="7:49" hidden="1"/>
    <row r="3" spans="7:49" hidden="1"/>
    <row r="4" spans="7:49" ht="3" customHeight="1"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7"/>
      <c r="AE4" s="7"/>
      <c r="AF4" s="7"/>
      <c r="AG4" s="7"/>
      <c r="AH4" s="7"/>
      <c r="AI4" s="7"/>
      <c r="AJ4" s="6"/>
    </row>
    <row r="5" spans="7:49" ht="22.5" customHeight="1">
      <c r="J5" s="5"/>
      <c r="K5" s="5"/>
      <c r="L5" s="117" t="s">
        <v>0</v>
      </c>
      <c r="M5" s="117"/>
      <c r="N5" s="117"/>
      <c r="O5" s="117"/>
      <c r="P5" s="117"/>
      <c r="Q5" s="117"/>
      <c r="R5" s="117"/>
      <c r="S5" s="117"/>
      <c r="T5" s="117"/>
      <c r="U5" s="11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  <c r="AK5" s="7"/>
    </row>
    <row r="6" spans="7:49" ht="3" customHeight="1">
      <c r="J6" s="5"/>
      <c r="K6" s="5"/>
      <c r="L6" s="6"/>
      <c r="M6" s="6"/>
      <c r="N6" s="6"/>
      <c r="O6" s="6"/>
      <c r="P6" s="6"/>
      <c r="Q6" s="6"/>
      <c r="R6" s="10"/>
      <c r="S6" s="10"/>
      <c r="T6" s="10"/>
      <c r="U6" s="10"/>
      <c r="V6" s="10"/>
      <c r="W6" s="10"/>
      <c r="X6" s="6"/>
    </row>
    <row r="7" spans="7:49" s="12" customFormat="1" ht="30">
      <c r="G7" s="11"/>
      <c r="H7" s="11"/>
      <c r="L7" s="13"/>
      <c r="M7" s="1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18" t="str">
        <f>IF(NameOrPr_ch="",IF(NameOrPr="","",NameOrPr),NameOrPr_ch)</f>
        <v>Региональная служба по тарифам Ханты - Мансийского автономного округа - Югры</v>
      </c>
      <c r="O7" s="118"/>
      <c r="P7" s="118"/>
      <c r="Q7" s="118"/>
      <c r="R7" s="118"/>
      <c r="S7" s="118"/>
      <c r="T7" s="118"/>
      <c r="U7" s="15"/>
      <c r="V7" s="16"/>
      <c r="W7" s="16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7:49" s="12" customFormat="1" ht="18.75">
      <c r="G8" s="11"/>
      <c r="H8" s="11"/>
      <c r="L8" s="13"/>
      <c r="M8" s="1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18" t="str">
        <f>IF(datePr_ch="",IF(datePr="","",datePr),datePr_ch)</f>
        <v>13.12.2022</v>
      </c>
      <c r="O8" s="118"/>
      <c r="P8" s="118"/>
      <c r="Q8" s="118"/>
      <c r="R8" s="118"/>
      <c r="S8" s="118"/>
      <c r="T8" s="118"/>
      <c r="U8" s="15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7:49" s="12" customFormat="1" ht="18.75">
      <c r="G9" s="11"/>
      <c r="H9" s="11"/>
      <c r="L9" s="13"/>
      <c r="M9" s="1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18" t="str">
        <f>IF(numberPr_ch="",IF(numberPr="","",numberPr),numberPr_ch)</f>
        <v>124-нп</v>
      </c>
      <c r="O9" s="118"/>
      <c r="P9" s="118"/>
      <c r="Q9" s="118"/>
      <c r="R9" s="118"/>
      <c r="S9" s="118"/>
      <c r="T9" s="118"/>
      <c r="U9" s="15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7:49" s="12" customFormat="1" ht="30">
      <c r="G10" s="11"/>
      <c r="H10" s="11"/>
      <c r="L10" s="13"/>
      <c r="M10" s="14" t="s">
        <v>1</v>
      </c>
      <c r="N10" s="118" t="str">
        <f>IF(IstPub_ch="",IF(IstPub="","",IstPub),IstPub_ch)</f>
        <v>Официальный интернет-портал правовой информации (www.pravo.gov.ru)</v>
      </c>
      <c r="O10" s="118"/>
      <c r="P10" s="118"/>
      <c r="Q10" s="118"/>
      <c r="R10" s="118"/>
      <c r="S10" s="118"/>
      <c r="T10" s="118"/>
      <c r="U10" s="15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7:49" s="19" customFormat="1" ht="15" hidden="1">
      <c r="G11" s="18"/>
      <c r="H11" s="18"/>
      <c r="L11" s="114"/>
      <c r="M11" s="114"/>
      <c r="N11" s="20"/>
      <c r="O11" s="20"/>
      <c r="P11" s="20"/>
      <c r="Q11" s="20"/>
      <c r="R11" s="115"/>
      <c r="S11" s="115"/>
      <c r="T11" s="115"/>
      <c r="U11" s="115"/>
      <c r="V11" s="115"/>
      <c r="W11" s="115"/>
      <c r="X11" s="21"/>
      <c r="AC11" s="22" t="s">
        <v>2</v>
      </c>
      <c r="AD11" s="22" t="s">
        <v>3</v>
      </c>
      <c r="AE11" s="22" t="s">
        <v>2</v>
      </c>
      <c r="AF11" s="22" t="s">
        <v>3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7:49" s="19" customFormat="1" ht="15" hidden="1">
      <c r="G12" s="18"/>
      <c r="H12" s="18"/>
      <c r="L12" s="114"/>
      <c r="M12" s="114"/>
      <c r="N12" s="20"/>
      <c r="O12" s="20"/>
      <c r="P12" s="20"/>
      <c r="Q12" s="20"/>
      <c r="R12" s="115"/>
      <c r="S12" s="115"/>
      <c r="T12" s="115"/>
      <c r="U12" s="115"/>
      <c r="V12" s="115"/>
      <c r="W12" s="115"/>
      <c r="X12" s="21"/>
      <c r="AJ12" s="23" t="s">
        <v>4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7:49">
      <c r="J13" s="5"/>
      <c r="K13" s="5"/>
      <c r="L13" s="6"/>
      <c r="M13" s="6"/>
      <c r="N13" s="6"/>
      <c r="O13" s="6"/>
      <c r="P13" s="6"/>
      <c r="Q13" s="6"/>
      <c r="R13" s="116"/>
      <c r="S13" s="116"/>
      <c r="T13" s="116"/>
      <c r="U13" s="116"/>
      <c r="V13" s="116"/>
      <c r="W13" s="116"/>
      <c r="X13" s="24"/>
      <c r="AC13" s="116"/>
      <c r="AD13" s="116"/>
      <c r="AE13" s="116"/>
      <c r="AF13" s="116"/>
      <c r="AG13" s="116"/>
      <c r="AH13" s="116"/>
      <c r="AI13" s="116"/>
      <c r="AJ13" s="116"/>
    </row>
    <row r="14" spans="7:49" ht="14.25" customHeight="1">
      <c r="J14" s="5"/>
      <c r="K14" s="5"/>
      <c r="L14" s="109" t="s">
        <v>5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1" t="s">
        <v>6</v>
      </c>
    </row>
    <row r="15" spans="7:49" ht="14.25" customHeight="1">
      <c r="J15" s="5"/>
      <c r="K15" s="5"/>
      <c r="L15" s="109" t="s">
        <v>7</v>
      </c>
      <c r="M15" s="109" t="s">
        <v>8</v>
      </c>
      <c r="N15" s="109" t="s">
        <v>9</v>
      </c>
      <c r="O15" s="109"/>
      <c r="P15" s="109"/>
      <c r="Q15" s="108" t="s">
        <v>10</v>
      </c>
      <c r="R15" s="108"/>
      <c r="S15" s="108"/>
      <c r="T15" s="108"/>
      <c r="U15" s="108" t="s">
        <v>11</v>
      </c>
      <c r="V15" s="108"/>
      <c r="W15" s="108"/>
      <c r="X15" s="108"/>
      <c r="Y15" s="108" t="s">
        <v>12</v>
      </c>
      <c r="Z15" s="108"/>
      <c r="AA15" s="108"/>
      <c r="AB15" s="108"/>
      <c r="AC15" s="108" t="s">
        <v>13</v>
      </c>
      <c r="AD15" s="108"/>
      <c r="AE15" s="108"/>
      <c r="AF15" s="108"/>
      <c r="AG15" s="108"/>
      <c r="AH15" s="108"/>
      <c r="AI15" s="108"/>
      <c r="AJ15" s="109" t="s">
        <v>14</v>
      </c>
      <c r="AK15" s="110" t="s">
        <v>15</v>
      </c>
      <c r="AL15" s="111"/>
    </row>
    <row r="16" spans="7:49" ht="27.95" customHeight="1">
      <c r="J16" s="5"/>
      <c r="K16" s="5"/>
      <c r="L16" s="109"/>
      <c r="M16" s="109"/>
      <c r="N16" s="109"/>
      <c r="O16" s="109"/>
      <c r="P16" s="109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 t="s">
        <v>16</v>
      </c>
      <c r="AD16" s="108"/>
      <c r="AE16" s="111" t="s">
        <v>17</v>
      </c>
      <c r="AF16" s="111"/>
      <c r="AG16" s="112" t="s">
        <v>18</v>
      </c>
      <c r="AH16" s="112"/>
      <c r="AI16" s="112"/>
      <c r="AJ16" s="109"/>
      <c r="AK16" s="110"/>
      <c r="AL16" s="111"/>
    </row>
    <row r="17" spans="1:53" ht="14.25" customHeight="1">
      <c r="J17" s="5"/>
      <c r="K17" s="5"/>
      <c r="L17" s="109"/>
      <c r="M17" s="109"/>
      <c r="N17" s="109"/>
      <c r="O17" s="109"/>
      <c r="P17" s="109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25" t="s">
        <v>19</v>
      </c>
      <c r="AD17" s="25" t="s">
        <v>20</v>
      </c>
      <c r="AE17" s="25" t="s">
        <v>19</v>
      </c>
      <c r="AF17" s="25" t="s">
        <v>20</v>
      </c>
      <c r="AG17" s="26" t="s">
        <v>21</v>
      </c>
      <c r="AH17" s="113" t="s">
        <v>22</v>
      </c>
      <c r="AI17" s="113"/>
      <c r="AJ17" s="109"/>
      <c r="AK17" s="110"/>
      <c r="AL17" s="111"/>
    </row>
    <row r="18" spans="1:53" ht="12" customHeight="1">
      <c r="J18" s="5"/>
      <c r="K18" s="27">
        <v>1</v>
      </c>
      <c r="L18" s="28" t="s">
        <v>23</v>
      </c>
      <c r="M18" s="28" t="s">
        <v>24</v>
      </c>
      <c r="N18" s="102">
        <f ca="1">OFFSET(N18,0,-1)+1</f>
        <v>3</v>
      </c>
      <c r="O18" s="102"/>
      <c r="P18" s="102"/>
      <c r="Q18" s="102">
        <f ca="1">OFFSET(Q18,0,-3)+1</f>
        <v>4</v>
      </c>
      <c r="R18" s="102"/>
      <c r="S18" s="102"/>
      <c r="T18" s="102"/>
      <c r="U18" s="102">
        <f ca="1">OFFSET(U18,0,-4)+1</f>
        <v>5</v>
      </c>
      <c r="V18" s="102"/>
      <c r="W18" s="102"/>
      <c r="X18" s="102"/>
      <c r="Y18" s="29"/>
      <c r="Z18" s="29"/>
      <c r="AA18" s="29">
        <f ca="1">OFFSET(U18,0,0)+1</f>
        <v>6</v>
      </c>
      <c r="AB18" s="30">
        <f ca="1">AA18</f>
        <v>6</v>
      </c>
      <c r="AC18" s="31">
        <f t="shared" ref="AC18:AJ18" ca="1" si="0">OFFSET(AC18,0,-1)+1</f>
        <v>7</v>
      </c>
      <c r="AD18" s="31">
        <f t="shared" ca="1" si="0"/>
        <v>8</v>
      </c>
      <c r="AE18" s="31">
        <f t="shared" ca="1" si="0"/>
        <v>9</v>
      </c>
      <c r="AF18" s="31">
        <f t="shared" ca="1" si="0"/>
        <v>10</v>
      </c>
      <c r="AG18" s="31">
        <f t="shared" ca="1" si="0"/>
        <v>11</v>
      </c>
      <c r="AH18" s="31">
        <f t="shared" ca="1" si="0"/>
        <v>12</v>
      </c>
      <c r="AI18" s="31">
        <f t="shared" ca="1" si="0"/>
        <v>13</v>
      </c>
      <c r="AJ18" s="31">
        <f t="shared" ca="1" si="0"/>
        <v>14</v>
      </c>
      <c r="AK18" s="32"/>
      <c r="AL18" s="31">
        <v>15</v>
      </c>
    </row>
    <row r="19" spans="1:53" ht="22.5">
      <c r="A19" s="103">
        <v>1</v>
      </c>
      <c r="B19" s="4"/>
      <c r="C19" s="4"/>
      <c r="D19" s="4"/>
      <c r="E19" s="4"/>
      <c r="F19" s="33"/>
      <c r="G19" s="33"/>
      <c r="H19" s="33"/>
      <c r="J19" s="5"/>
      <c r="K19" s="5"/>
      <c r="L19" s="34">
        <v>1</v>
      </c>
      <c r="M19" s="35" t="s">
        <v>25</v>
      </c>
      <c r="N19" s="104" t="str">
        <f>IF('[1]Перечень тарифов'!J21="","","" &amp; '[1]Перечень тарифов'!J21 &amp; "")</f>
        <v>Тариф на подключение (технологическое присоединение) к централизованной системе горячего водоснабжения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36" t="s">
        <v>26</v>
      </c>
    </row>
    <row r="20" spans="1:53" hidden="1">
      <c r="A20" s="103"/>
      <c r="B20" s="103">
        <v>1</v>
      </c>
      <c r="C20" s="4"/>
      <c r="D20" s="4"/>
      <c r="E20" s="4"/>
      <c r="F20" s="37"/>
      <c r="G20" s="38"/>
      <c r="H20" s="38"/>
      <c r="I20" s="39"/>
      <c r="J20" s="40"/>
      <c r="K20" s="3"/>
      <c r="L20" s="34" t="e">
        <f ca="1">mergeValue(A20) &amp;"."&amp; mergeValue(B20)</f>
        <v>#NAME?</v>
      </c>
      <c r="M20" s="41"/>
      <c r="N20" s="106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42"/>
    </row>
    <row r="21" spans="1:53" hidden="1">
      <c r="A21" s="103"/>
      <c r="B21" s="103"/>
      <c r="C21" s="103">
        <v>1</v>
      </c>
      <c r="D21" s="4"/>
      <c r="E21" s="4"/>
      <c r="F21" s="37"/>
      <c r="G21" s="38"/>
      <c r="H21" s="38"/>
      <c r="I21" s="39"/>
      <c r="J21" s="40"/>
      <c r="K21" s="3"/>
      <c r="L21" s="34" t="e">
        <f ca="1">mergeValue(A21) &amp;"."&amp; mergeValue(B21)&amp;"."&amp; mergeValue(C21)</f>
        <v>#NAME?</v>
      </c>
      <c r="M21" s="43"/>
      <c r="N21" s="106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42"/>
    </row>
    <row r="22" spans="1:53" ht="20.100000000000001" customHeight="1">
      <c r="A22" s="103"/>
      <c r="B22" s="103"/>
      <c r="C22" s="103"/>
      <c r="D22" s="103">
        <v>1</v>
      </c>
      <c r="E22" s="4"/>
      <c r="F22" s="37"/>
      <c r="G22" s="38"/>
      <c r="H22" s="38"/>
      <c r="I22" s="94"/>
      <c r="J22" s="95"/>
      <c r="K22" s="96"/>
      <c r="L22" s="97" t="s">
        <v>35</v>
      </c>
      <c r="M22" s="99" t="s">
        <v>27</v>
      </c>
      <c r="N22" s="101"/>
      <c r="O22" s="89" t="s">
        <v>23</v>
      </c>
      <c r="P22" s="90">
        <v>0.94499999999999995</v>
      </c>
      <c r="Q22" s="83" t="s">
        <v>28</v>
      </c>
      <c r="R22" s="84"/>
      <c r="S22" s="85">
        <v>1</v>
      </c>
      <c r="T22" s="91"/>
      <c r="U22" s="83" t="s">
        <v>28</v>
      </c>
      <c r="V22" s="84"/>
      <c r="W22" s="85" t="s">
        <v>23</v>
      </c>
      <c r="X22" s="86"/>
      <c r="Y22" s="83" t="s">
        <v>28</v>
      </c>
      <c r="Z22" s="44"/>
      <c r="AA22" s="45">
        <v>1</v>
      </c>
      <c r="AB22" s="46"/>
      <c r="AC22" s="47">
        <v>83159.360000000001</v>
      </c>
      <c r="AD22" s="47">
        <v>69299.47</v>
      </c>
      <c r="AE22" s="48">
        <v>0</v>
      </c>
      <c r="AF22" s="47">
        <v>0</v>
      </c>
      <c r="AG22" s="49" t="s">
        <v>29</v>
      </c>
      <c r="AH22" s="50" t="s">
        <v>30</v>
      </c>
      <c r="AI22" s="49" t="s">
        <v>31</v>
      </c>
      <c r="AJ22" s="50" t="s">
        <v>28</v>
      </c>
      <c r="AK22" s="51"/>
      <c r="AL22" s="88" t="s">
        <v>32</v>
      </c>
      <c r="AM22" s="4" t="e">
        <f ca="1">strCheckDateOnDP(AC22:AK22,List06_10_DP)</f>
        <v>#NAME?</v>
      </c>
      <c r="AN22" s="52" t="str">
        <f>IF(AND(COUNTIF(AO18:AO26,AO22)&gt;1,AO22&lt;&gt;""),"ErrUnique:HasDoubleConn","")</f>
        <v/>
      </c>
      <c r="AO22" s="52"/>
      <c r="AP22" s="52"/>
      <c r="AQ22" s="52"/>
      <c r="AR22" s="52"/>
      <c r="AS22" s="52"/>
    </row>
    <row r="23" spans="1:53" ht="20.100000000000001" customHeight="1">
      <c r="A23" s="103"/>
      <c r="B23" s="103"/>
      <c r="C23" s="103"/>
      <c r="D23" s="103"/>
      <c r="E23" s="4"/>
      <c r="F23" s="37"/>
      <c r="G23" s="38"/>
      <c r="H23" s="38"/>
      <c r="I23" s="94"/>
      <c r="J23" s="95"/>
      <c r="K23" s="96"/>
      <c r="L23" s="98"/>
      <c r="M23" s="100"/>
      <c r="N23" s="101"/>
      <c r="O23" s="89"/>
      <c r="P23" s="90"/>
      <c r="Q23" s="83"/>
      <c r="R23" s="84"/>
      <c r="S23" s="85"/>
      <c r="T23" s="92"/>
      <c r="U23" s="83"/>
      <c r="V23" s="84"/>
      <c r="W23" s="85"/>
      <c r="X23" s="87"/>
      <c r="Y23" s="83"/>
      <c r="Z23" s="53"/>
      <c r="AA23" s="54"/>
      <c r="AB23" s="54"/>
      <c r="AC23" s="55"/>
      <c r="AD23" s="55"/>
      <c r="AE23" s="55"/>
      <c r="AF23" s="56" t="str">
        <f>AG22 &amp; "-" &amp; AI22</f>
        <v>01.01.2023-31.12.2023</v>
      </c>
      <c r="AG23" s="56"/>
      <c r="AH23" s="56"/>
      <c r="AI23" s="56"/>
      <c r="AJ23" s="56" t="s">
        <v>28</v>
      </c>
      <c r="AK23" s="57"/>
      <c r="AL23" s="88"/>
      <c r="AN23" s="52"/>
      <c r="AO23" s="52"/>
      <c r="AP23" s="52"/>
      <c r="AQ23" s="52"/>
      <c r="AR23" s="52"/>
      <c r="AS23" s="52"/>
    </row>
    <row r="24" spans="1:53" ht="20.100000000000001" customHeight="1">
      <c r="A24" s="103"/>
      <c r="B24" s="103"/>
      <c r="C24" s="103"/>
      <c r="D24" s="103"/>
      <c r="E24" s="4"/>
      <c r="F24" s="37"/>
      <c r="G24" s="38"/>
      <c r="H24" s="38"/>
      <c r="I24" s="94"/>
      <c r="J24" s="95"/>
      <c r="K24" s="96"/>
      <c r="L24" s="98"/>
      <c r="M24" s="100"/>
      <c r="N24" s="101"/>
      <c r="O24" s="89"/>
      <c r="P24" s="90"/>
      <c r="Q24" s="83"/>
      <c r="R24" s="84"/>
      <c r="S24" s="85"/>
      <c r="T24" s="93"/>
      <c r="U24" s="83"/>
      <c r="V24" s="58"/>
      <c r="W24" s="59"/>
      <c r="X24" s="54"/>
      <c r="Y24" s="60"/>
      <c r="Z24" s="60"/>
      <c r="AA24" s="60"/>
      <c r="AB24" s="60"/>
      <c r="AC24" s="55"/>
      <c r="AD24" s="55"/>
      <c r="AE24" s="55"/>
      <c r="AF24" s="55"/>
      <c r="AG24" s="61"/>
      <c r="AH24" s="62"/>
      <c r="AI24" s="62"/>
      <c r="AJ24" s="61"/>
      <c r="AK24" s="63"/>
      <c r="AL24" s="88"/>
      <c r="AN24" s="52"/>
      <c r="AO24" s="52"/>
      <c r="AP24" s="52"/>
      <c r="AQ24" s="52"/>
      <c r="AR24" s="52"/>
      <c r="AS24" s="52"/>
    </row>
    <row r="25" spans="1:53" ht="20.100000000000001" customHeight="1">
      <c r="A25" s="103"/>
      <c r="B25" s="103"/>
      <c r="C25" s="103"/>
      <c r="D25" s="103"/>
      <c r="E25" s="4"/>
      <c r="F25" s="37"/>
      <c r="G25" s="38"/>
      <c r="H25" s="38"/>
      <c r="I25" s="94"/>
      <c r="J25" s="95"/>
      <c r="K25" s="96"/>
      <c r="L25" s="98"/>
      <c r="M25" s="100"/>
      <c r="N25" s="101"/>
      <c r="O25" s="89"/>
      <c r="P25" s="90"/>
      <c r="Q25" s="83"/>
      <c r="R25" s="64"/>
      <c r="S25" s="65"/>
      <c r="T25" s="66"/>
      <c r="U25" s="60"/>
      <c r="V25" s="60"/>
      <c r="W25" s="60"/>
      <c r="X25" s="60"/>
      <c r="Y25" s="60"/>
      <c r="Z25" s="60"/>
      <c r="AA25" s="60"/>
      <c r="AB25" s="60"/>
      <c r="AC25" s="55"/>
      <c r="AD25" s="55"/>
      <c r="AE25" s="55"/>
      <c r="AF25" s="55"/>
      <c r="AG25" s="61"/>
      <c r="AH25" s="62"/>
      <c r="AI25" s="62"/>
      <c r="AJ25" s="61"/>
      <c r="AK25" s="63"/>
      <c r="AL25" s="88"/>
      <c r="AN25" s="52"/>
      <c r="AO25" s="52"/>
      <c r="AP25" s="52"/>
      <c r="AQ25" s="52"/>
      <c r="AR25" s="52"/>
      <c r="AS25" s="52"/>
    </row>
    <row r="26" spans="1:53" s="72" customFormat="1" ht="20.100000000000001" customHeight="1">
      <c r="A26" s="103"/>
      <c r="B26" s="103"/>
      <c r="C26" s="103"/>
      <c r="D26" s="103"/>
      <c r="E26" s="67"/>
      <c r="F26" s="67"/>
      <c r="G26" s="67"/>
      <c r="H26" s="67"/>
      <c r="I26" s="94"/>
      <c r="J26" s="95"/>
      <c r="K26" s="96"/>
      <c r="L26" s="98"/>
      <c r="M26" s="100"/>
      <c r="N26" s="68"/>
      <c r="O26" s="69"/>
      <c r="P26" s="54" t="s">
        <v>33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70"/>
      <c r="AL26" s="88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</row>
    <row r="27" spans="1:53" s="72" customFormat="1" ht="15" customHeight="1">
      <c r="A27" s="103"/>
      <c r="B27" s="103"/>
      <c r="C27" s="103"/>
      <c r="D27" s="67"/>
      <c r="E27" s="67"/>
      <c r="F27" s="37"/>
      <c r="G27" s="67"/>
      <c r="H27" s="67"/>
      <c r="I27" s="73"/>
      <c r="J27" s="74"/>
      <c r="K27" s="73"/>
      <c r="L27" s="75"/>
      <c r="M27" s="76" t="s">
        <v>34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63"/>
      <c r="AL27" s="88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</row>
    <row r="28" spans="1:53" ht="3" customHeight="1">
      <c r="AM28" s="3"/>
      <c r="AX28" s="4"/>
    </row>
    <row r="29" spans="1:53" ht="14.25" customHeight="1">
      <c r="L29" s="77">
        <v>1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79"/>
      <c r="AZ29" s="79"/>
      <c r="BA29" s="79"/>
    </row>
    <row r="30" spans="1:53" ht="14.25" customHeight="1">
      <c r="G30" s="3"/>
      <c r="H30" s="3"/>
      <c r="I30" s="3"/>
      <c r="J30" s="3"/>
      <c r="K30" s="3"/>
      <c r="L30" s="80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1"/>
      <c r="AY30" s="81"/>
      <c r="AZ30" s="81"/>
    </row>
  </sheetData>
  <mergeCells count="54">
    <mergeCell ref="L11:M11"/>
    <mergeCell ref="R11:W11"/>
    <mergeCell ref="L5:U5"/>
    <mergeCell ref="N7:T7"/>
    <mergeCell ref="N8:T8"/>
    <mergeCell ref="N9:T9"/>
    <mergeCell ref="N10:T10"/>
    <mergeCell ref="AL14:AL17"/>
    <mergeCell ref="L15:L17"/>
    <mergeCell ref="M15:M17"/>
    <mergeCell ref="N15:P17"/>
    <mergeCell ref="Q15:T17"/>
    <mergeCell ref="L12:M12"/>
    <mergeCell ref="R12:W12"/>
    <mergeCell ref="R13:W13"/>
    <mergeCell ref="AC13:AJ13"/>
    <mergeCell ref="L14:AK14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22:N25"/>
    <mergeCell ref="N18:P18"/>
    <mergeCell ref="Q18:T18"/>
    <mergeCell ref="U18:X18"/>
    <mergeCell ref="A19:A27"/>
    <mergeCell ref="N19:AK19"/>
    <mergeCell ref="B20:B27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AL22:AL27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Y22 AJ22 AH22 U22 Q22"/>
    <dataValidation allowBlank="1" promptTitle="checkPeriodRange" sqref="AF23:AK23"/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List06_10_DP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2022-12-21T04:10:06Z</dcterms:modified>
</cp:coreProperties>
</file>