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BH29" i="1"/>
  <c r="AT29"/>
  <c r="AF29"/>
  <c r="R29"/>
  <c r="BW28"/>
  <c r="BH24"/>
  <c r="AT24"/>
  <c r="AF24"/>
  <c r="R24"/>
  <c r="BW23"/>
  <c r="O18"/>
  <c r="N17"/>
  <c r="O17" s="1"/>
  <c r="P17" s="1"/>
  <c r="Q17" s="1"/>
  <c r="R17" s="1"/>
  <c r="S17" s="1"/>
  <c r="T17" s="1"/>
  <c r="U17" s="1"/>
  <c r="V17" s="1"/>
  <c r="W17" s="1"/>
  <c r="X17" s="1"/>
  <c r="Y17" s="1"/>
  <c r="Z17" s="1"/>
  <c r="AB17" s="1"/>
  <c r="AC17" s="1"/>
  <c r="AD17" s="1"/>
  <c r="AE17" s="1"/>
  <c r="AF17" s="1"/>
  <c r="AG17" s="1"/>
  <c r="AH17" s="1"/>
  <c r="AI17" s="1"/>
  <c r="AJ17" s="1"/>
  <c r="AK17" s="1"/>
  <c r="AL17" s="1"/>
  <c r="AM17" s="1"/>
  <c r="AN17" s="1"/>
  <c r="AP17" s="1"/>
  <c r="AQ17" s="1"/>
  <c r="AR17" s="1"/>
  <c r="AS17" s="1"/>
  <c r="AT17" s="1"/>
  <c r="AU17" s="1"/>
  <c r="AV17" s="1"/>
  <c r="AW17" s="1"/>
  <c r="AX17" s="1"/>
  <c r="AY17" s="1"/>
  <c r="AZ17" s="1"/>
  <c r="BA17" s="1"/>
  <c r="BB17" s="1"/>
  <c r="BD17" s="1"/>
  <c r="BE17" s="1"/>
  <c r="BF17" s="1"/>
  <c r="BG17" s="1"/>
  <c r="BH17" s="1"/>
  <c r="BI17" s="1"/>
  <c r="BJ17" s="1"/>
  <c r="BK17" s="1"/>
  <c r="BL17" s="1"/>
  <c r="BM17" s="1"/>
  <c r="BN17" s="1"/>
  <c r="BO17" s="1"/>
  <c r="BP17" s="1"/>
  <c r="BR17" s="1"/>
  <c r="BS17" s="1"/>
  <c r="BT17" s="1"/>
  <c r="P10"/>
  <c r="P9"/>
  <c r="M9"/>
  <c r="P8"/>
  <c r="M8"/>
  <c r="P7"/>
  <c r="M7"/>
  <c r="BV27"/>
  <c r="BV22"/>
  <c r="BU23"/>
  <c r="BU28"/>
</calcChain>
</file>

<file path=xl/sharedStrings.xml><?xml version="1.0" encoding="utf-8"?>
<sst xmlns="http://schemas.openxmlformats.org/spreadsheetml/2006/main" count="144" uniqueCount="58">
  <si>
    <r>
      <t>Форма 1.2 Информация о величинах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</si>
  <si>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Источник официального опубликования решения</t>
  </si>
  <si>
    <t>dp</t>
  </si>
  <si>
    <t>О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</si>
  <si>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</si>
  <si>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</si>
  <si>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</si>
  <si>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</si>
  <si>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</si>
  <si>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</si>
  <si>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</si>
  <si>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</si>
  <si>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Одноставочный тариф (двухкомпонентный)</t>
  </si>
  <si>
    <t>Двухставочный тариф (однокомпонентный)</t>
  </si>
  <si>
    <t>Двухставочный тариф (двухкомпонентный)</t>
  </si>
  <si>
    <t>Период действия</t>
  </si>
  <si>
    <t>Одноставочный тариф, руб./куб. м</t>
  </si>
  <si>
    <t>Компонент на холодную воду, руб./куб.м</t>
  </si>
  <si>
    <t>Компонент на тепловую энергию, руб./Гкал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</si>
  <si>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</si>
  <si>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</si>
  <si>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</si>
  <si>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</si>
  <si>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</si>
  <si>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</si>
  <si>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</si>
  <si>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</si>
  <si>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</si>
  <si>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</si>
  <si>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</si>
  <si>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</si>
  <si>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</si>
  <si>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</si>
  <si>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</si>
  <si>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01.01.2022</t>
  </si>
  <si>
    <t>да</t>
  </si>
  <si>
    <t>30.06.2022</t>
  </si>
  <si>
    <t>01.07.2022</t>
  </si>
  <si>
    <t>31.12.2022</t>
  </si>
  <si>
    <t>01.01.2023</t>
  </si>
  <si>
    <t>30.06.2023</t>
  </si>
  <si>
    <t>01.07.2023</t>
  </si>
  <si>
    <t>31.12.2023</t>
  </si>
  <si>
    <t>нет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</si>
  <si>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</si>
  <si>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Добавить значение признака дифференциации</t>
  </si>
  <si>
    <t>население и приравненные категории</t>
  </si>
  <si>
    <t/>
  </si>
  <si>
    <t>Добавить группу потребителей</t>
  </si>
  <si>
    <t>Добавить наименование признака дифференциации</t>
  </si>
  <si>
    <t>Для каждого вида тарифа в сфере горячего водоснабжения форма заполняется отдельно. При размещении информации по указанной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его официального опубликования.</t>
  </si>
  <si>
    <t>1.1</t>
  </si>
  <si>
    <t>1.1.1</t>
  </si>
  <si>
    <t>1.1.1.1</t>
  </si>
  <si>
    <t>1.1.1.1.1</t>
  </si>
  <si>
    <t>1.1.1.1.1.1</t>
  </si>
  <si>
    <t>1.1.1.1.2</t>
  </si>
  <si>
    <t>1.1.1.1.2.1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</si>
</sst>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11"/>
      <color theme="0"/>
      <name val="Webdings2"/>
      <charset val="204"/>
    </font>
    <font>
      <sz val="9"/>
      <color indexed="55"/>
      <name val="Tahoma"/>
      <family val="2"/>
      <charset val="204"/>
    </font>
    <font>
      <sz val="11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3" fillId="0" borderId="0">
      <alignment horizontal="left" vertical="center"/>
    </xf>
    <xf numFmtId="0" fontId="2" fillId="0" borderId="0"/>
    <xf numFmtId="0" fontId="6" fillId="0" borderId="0"/>
    <xf numFmtId="0" fontId="1" fillId="0" borderId="0"/>
    <xf numFmtId="0" fontId="2" fillId="0" borderId="0"/>
    <xf numFmtId="0" fontId="9" fillId="0" borderId="5" applyBorder="0">
      <alignment horizontal="center" vertical="center" wrapText="1"/>
    </xf>
    <xf numFmtId="0" fontId="16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3" fillId="0" borderId="0" xfId="1" applyNumberFormat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7" fillId="0" borderId="1" xfId="2" applyFont="1" applyFill="1" applyBorder="1" applyAlignment="1">
      <alignment horizontal="left" vertical="center" wrapText="1" indent="1"/>
    </xf>
    <xf numFmtId="0" fontId="7" fillId="0" borderId="2" xfId="2" applyFont="1" applyFill="1" applyBorder="1" applyAlignment="1">
      <alignment horizontal="left" vertical="center" wrapText="1" indent="1"/>
    </xf>
    <xf numFmtId="0" fontId="7" fillId="0" borderId="3" xfId="2" applyFont="1" applyFill="1" applyBorder="1" applyAlignment="1">
      <alignment horizontal="left" vertical="center" wrapText="1" indent="1"/>
    </xf>
    <xf numFmtId="0" fontId="7" fillId="0" borderId="0" xfId="2" applyFont="1" applyFill="1" applyBorder="1" applyAlignment="1">
      <alignment horizontal="left" vertical="center" wrapText="1" indent="1"/>
    </xf>
    <xf numFmtId="0" fontId="9" fillId="2" borderId="0" xfId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0" fillId="0" borderId="2" xfId="0" applyNumberFormat="1" applyFill="1" applyBorder="1" applyAlignment="1" applyProtection="1">
      <alignment vertical="center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3" fillId="3" borderId="4" xfId="4" applyNumberFormat="1" applyFont="1" applyFill="1" applyBorder="1" applyAlignment="1" applyProtection="1">
      <alignment horizontal="left" vertical="center" wrapText="1" indent="1"/>
    </xf>
    <xf numFmtId="0" fontId="3" fillId="3" borderId="1" xfId="4" applyNumberFormat="1" applyFont="1" applyFill="1" applyBorder="1" applyAlignment="1" applyProtection="1">
      <alignment horizontal="left" vertical="center" wrapText="1" indent="1"/>
    </xf>
    <xf numFmtId="49" fontId="10" fillId="0" borderId="0" xfId="1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5" fillId="0" borderId="0" xfId="4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11" fillId="0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49" fontId="12" fillId="4" borderId="2" xfId="0" applyNumberFormat="1" applyFont="1" applyFill="1" applyBorder="1" applyAlignment="1" applyProtection="1">
      <alignment horizontal="center" vertical="center" textRotation="90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3" xfId="7" applyFont="1" applyFill="1" applyBorder="1" applyAlignment="1" applyProtection="1">
      <alignment horizontal="center" vertical="center" wrapText="1"/>
    </xf>
    <xf numFmtId="0" fontId="3" fillId="0" borderId="4" xfId="7" applyFont="1" applyFill="1" applyBorder="1" applyAlignment="1" applyProtection="1">
      <alignment horizontal="center" vertical="center" wrapText="1"/>
    </xf>
    <xf numFmtId="0" fontId="0" fillId="0" borderId="2" xfId="7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13" fillId="2" borderId="0" xfId="1" applyFont="1" applyFill="1" applyBorder="1" applyAlignment="1" applyProtection="1">
      <alignment vertical="center" wrapText="1"/>
    </xf>
    <xf numFmtId="49" fontId="14" fillId="2" borderId="6" xfId="8" applyNumberFormat="1" applyFont="1" applyFill="1" applyBorder="1" applyAlignment="1" applyProtection="1">
      <alignment horizontal="center" vertical="center" wrapText="1"/>
    </xf>
    <xf numFmtId="0" fontId="5" fillId="2" borderId="0" xfId="8" applyNumberFormat="1" applyFont="1" applyFill="1" applyBorder="1" applyAlignment="1" applyProtection="1">
      <alignment horizontal="center" vertical="center" wrapText="1"/>
    </xf>
    <xf numFmtId="0" fontId="14" fillId="2" borderId="6" xfId="8" applyNumberFormat="1" applyFont="1" applyFill="1" applyBorder="1" applyAlignment="1" applyProtection="1">
      <alignment horizontal="center" vertical="center" wrapText="1"/>
    </xf>
    <xf numFmtId="0" fontId="14" fillId="2" borderId="6" xfId="8" applyNumberFormat="1" applyFont="1" applyFill="1" applyBorder="1" applyAlignment="1" applyProtection="1">
      <alignment horizontal="center" vertical="center" wrapText="1"/>
    </xf>
    <xf numFmtId="0" fontId="5" fillId="2" borderId="6" xfId="8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49" fontId="5" fillId="0" borderId="0" xfId="1" applyNumberFormat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49" fontId="3" fillId="0" borderId="0" xfId="0" applyNumberFormat="1" applyFont="1" applyAlignment="1">
      <alignment vertical="top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0" fontId="3" fillId="0" borderId="2" xfId="5" applyFont="1" applyFill="1" applyBorder="1" applyAlignment="1" applyProtection="1">
      <alignment vertical="center" wrapText="1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3" borderId="2" xfId="4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vertical="top" wrapText="1"/>
    </xf>
    <xf numFmtId="49" fontId="5" fillId="0" borderId="0" xfId="0" applyNumberFormat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15" fillId="2" borderId="0" xfId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2"/>
    </xf>
    <xf numFmtId="0" fontId="5" fillId="0" borderId="0" xfId="1" applyFont="1" applyFill="1" applyAlignment="1" applyProtection="1">
      <alignment vertical="center"/>
    </xf>
    <xf numFmtId="0" fontId="3" fillId="2" borderId="2" xfId="1" applyNumberFormat="1" applyFont="1" applyFill="1" applyBorder="1" applyAlignment="1" applyProtection="1">
      <alignment horizontal="left" vertical="center" wrapText="1" indent="3"/>
    </xf>
    <xf numFmtId="49" fontId="3" fillId="5" borderId="2" xfId="4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3" fillId="2" borderId="2" xfId="1" applyNumberFormat="1" applyFont="1" applyFill="1" applyBorder="1" applyAlignment="1" applyProtection="1">
      <alignment horizontal="left" vertical="center" wrapText="1" indent="4"/>
    </xf>
    <xf numFmtId="0" fontId="3" fillId="0" borderId="2" xfId="1" applyNumberFormat="1" applyFont="1" applyFill="1" applyBorder="1" applyAlignment="1" applyProtection="1">
      <alignment vertical="center" wrapText="1"/>
    </xf>
    <xf numFmtId="0" fontId="3" fillId="6" borderId="2" xfId="1" applyNumberFormat="1" applyFont="1" applyFill="1" applyBorder="1" applyAlignment="1" applyProtection="1">
      <alignment horizontal="left" vertical="center" wrapText="1"/>
      <protection locked="0"/>
    </xf>
    <xf numFmtId="49" fontId="3" fillId="5" borderId="2" xfId="1" applyNumberFormat="1" applyFont="1" applyFill="1" applyBorder="1" applyAlignment="1" applyProtection="1">
      <alignment horizontal="left" vertical="center" wrapText="1" indent="5"/>
      <protection locked="0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4" fontId="3" fillId="0" borderId="2" xfId="9" applyNumberFormat="1" applyFont="1" applyFill="1" applyBorder="1" applyAlignment="1" applyProtection="1">
      <alignment horizontal="right" vertical="center" wrapText="1"/>
    </xf>
    <xf numFmtId="4" fontId="3" fillId="6" borderId="2" xfId="9" applyNumberFormat="1" applyFont="1" applyFill="1" applyBorder="1" applyAlignment="1" applyProtection="1">
      <alignment horizontal="right" vertical="center" wrapText="1"/>
      <protection locked="0"/>
    </xf>
    <xf numFmtId="49" fontId="0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3" fillId="7" borderId="2" xfId="4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vertical="center" wrapText="1"/>
    </xf>
    <xf numFmtId="0" fontId="3" fillId="0" borderId="7" xfId="1" applyNumberFormat="1" applyFont="1" applyFill="1" applyBorder="1" applyAlignment="1" applyProtection="1">
      <alignment horizontal="left" vertical="top" wrapText="1"/>
    </xf>
    <xf numFmtId="49" fontId="3" fillId="4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 indent="6"/>
    </xf>
    <xf numFmtId="49" fontId="3" fillId="0" borderId="2" xfId="4" applyNumberFormat="1" applyFont="1" applyFill="1" applyBorder="1" applyAlignment="1" applyProtection="1">
      <alignment vertical="center" wrapText="1"/>
    </xf>
    <xf numFmtId="0" fontId="3" fillId="0" borderId="2" xfId="9" applyNumberFormat="1" applyFont="1" applyFill="1" applyBorder="1" applyAlignment="1" applyProtection="1">
      <alignment horizontal="center" vertical="center" wrapText="1"/>
    </xf>
    <xf numFmtId="4" fontId="5" fillId="0" borderId="2" xfId="9" applyNumberFormat="1" applyFont="1" applyFill="1" applyBorder="1" applyAlignment="1" applyProtection="1">
      <alignment horizontal="center" vertical="center" wrapText="1"/>
    </xf>
    <xf numFmtId="49" fontId="17" fillId="6" borderId="2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1" applyNumberFormat="1" applyFont="1" applyFill="1" applyBorder="1" applyAlignment="1" applyProtection="1">
      <alignment horizontal="left" vertical="top" wrapText="1"/>
    </xf>
    <xf numFmtId="49" fontId="18" fillId="4" borderId="3" xfId="0" applyNumberFormat="1" applyFont="1" applyFill="1" applyBorder="1" applyAlignment="1" applyProtection="1">
      <alignment horizontal="center" vertical="center"/>
    </xf>
    <xf numFmtId="49" fontId="12" fillId="4" borderId="4" xfId="0" applyNumberFormat="1" applyFont="1" applyFill="1" applyBorder="1" applyAlignment="1" applyProtection="1">
      <alignment horizontal="left" vertical="center" indent="6"/>
    </xf>
    <xf numFmtId="49" fontId="17" fillId="4" borderId="4" xfId="4" applyNumberFormat="1" applyFont="1" applyFill="1" applyBorder="1" applyAlignment="1" applyProtection="1">
      <alignment horizontal="center" vertical="center" wrapText="1"/>
    </xf>
    <xf numFmtId="49" fontId="18" fillId="4" borderId="4" xfId="0" applyNumberFormat="1" applyFont="1" applyFill="1" applyBorder="1" applyAlignment="1" applyProtection="1">
      <alignment horizontal="left" vertical="center"/>
    </xf>
    <xf numFmtId="49" fontId="0" fillId="4" borderId="4" xfId="4" applyNumberFormat="1" applyFont="1" applyFill="1" applyBorder="1" applyAlignment="1" applyProtection="1">
      <alignment horizontal="center" vertical="center" wrapText="1"/>
    </xf>
    <xf numFmtId="49" fontId="3" fillId="4" borderId="4" xfId="4" applyNumberFormat="1" applyFont="1" applyFill="1" applyBorder="1" applyAlignment="1" applyProtection="1">
      <alignment horizontal="center" vertical="center" wrapText="1"/>
    </xf>
    <xf numFmtId="49" fontId="3" fillId="4" borderId="1" xfId="4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vertical="top"/>
    </xf>
    <xf numFmtId="49" fontId="3" fillId="0" borderId="0" xfId="0" applyNumberFormat="1" applyFont="1" applyBorder="1" applyAlignment="1">
      <alignment vertical="top"/>
    </xf>
    <xf numFmtId="49" fontId="12" fillId="4" borderId="4" xfId="0" applyNumberFormat="1" applyFont="1" applyFill="1" applyBorder="1" applyAlignment="1" applyProtection="1">
      <alignment horizontal="left" vertical="center" indent="5"/>
    </xf>
    <xf numFmtId="0" fontId="3" fillId="0" borderId="9" xfId="1" applyNumberFormat="1" applyFont="1" applyFill="1" applyBorder="1" applyAlignment="1" applyProtection="1">
      <alignment horizontal="left" vertical="top" wrapText="1"/>
    </xf>
    <xf numFmtId="49" fontId="5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3" fillId="5" borderId="7" xfId="1" applyNumberFormat="1" applyFont="1" applyFill="1" applyBorder="1" applyAlignment="1" applyProtection="1">
      <alignment horizontal="left" vertical="center" wrapText="1" indent="5"/>
      <protection locked="0"/>
    </xf>
    <xf numFmtId="0" fontId="3" fillId="0" borderId="2" xfId="1" applyNumberFormat="1" applyFont="1" applyFill="1" applyBorder="1" applyAlignment="1" applyProtection="1">
      <alignment horizontal="left" vertical="top" wrapText="1"/>
    </xf>
    <xf numFmtId="0" fontId="3" fillId="0" borderId="9" xfId="1" applyNumberFormat="1" applyFont="1" applyFill="1" applyBorder="1" applyAlignment="1" applyProtection="1">
      <alignment horizontal="left" vertical="center" wrapText="1" indent="6"/>
    </xf>
    <xf numFmtId="49" fontId="4" fillId="0" borderId="0" xfId="0" applyNumberFormat="1" applyFont="1" applyBorder="1" applyAlignment="1">
      <alignment vertical="top"/>
    </xf>
    <xf numFmtId="49" fontId="18" fillId="4" borderId="10" xfId="0" applyNumberFormat="1" applyFont="1" applyFill="1" applyBorder="1" applyAlignment="1" applyProtection="1">
      <alignment horizontal="center" vertical="center"/>
    </xf>
    <xf numFmtId="49" fontId="12" fillId="4" borderId="11" xfId="0" applyNumberFormat="1" applyFont="1" applyFill="1" applyBorder="1" applyAlignment="1" applyProtection="1">
      <alignment horizontal="left" vertical="center" indent="4"/>
    </xf>
    <xf numFmtId="49" fontId="17" fillId="4" borderId="11" xfId="4" applyNumberFormat="1" applyFont="1" applyFill="1" applyBorder="1" applyAlignment="1" applyProtection="1">
      <alignment horizontal="center" vertical="center" wrapText="1"/>
    </xf>
    <xf numFmtId="49" fontId="18" fillId="4" borderId="11" xfId="0" applyNumberFormat="1" applyFont="1" applyFill="1" applyBorder="1" applyAlignment="1" applyProtection="1">
      <alignment horizontal="left" vertical="center"/>
    </xf>
    <xf numFmtId="49" fontId="0" fillId="4" borderId="11" xfId="4" applyNumberFormat="1" applyFont="1" applyFill="1" applyBorder="1" applyAlignment="1" applyProtection="1">
      <alignment horizontal="center" vertical="center" wrapText="1"/>
    </xf>
    <xf numFmtId="49" fontId="3" fillId="4" borderId="11" xfId="4" applyNumberFormat="1" applyFont="1" applyFill="1" applyBorder="1" applyAlignment="1" applyProtection="1">
      <alignment horizontal="center" vertical="center" wrapText="1"/>
    </xf>
    <xf numFmtId="49" fontId="3" fillId="4" borderId="12" xfId="4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Alignment="1" applyProtection="1">
      <alignment vertical="top"/>
    </xf>
    <xf numFmtId="49" fontId="5" fillId="0" borderId="0" xfId="0" applyNumberFormat="1" applyFont="1" applyFill="1" applyAlignment="1" applyProtection="1">
      <alignment vertical="center"/>
    </xf>
    <xf numFmtId="49" fontId="12" fillId="4" borderId="4" xfId="0" applyNumberFormat="1" applyFont="1" applyFill="1" applyBorder="1" applyAlignment="1" applyProtection="1">
      <alignment horizontal="left" vertical="center" indent="3"/>
    </xf>
    <xf numFmtId="49" fontId="12" fillId="4" borderId="4" xfId="0" applyNumberFormat="1" applyFont="1" applyFill="1" applyBorder="1" applyAlignment="1" applyProtection="1">
      <alignment horizontal="left" vertical="center" indent="2"/>
    </xf>
    <xf numFmtId="0" fontId="19" fillId="0" borderId="0" xfId="1" applyFont="1" applyFill="1" applyAlignment="1" applyProtection="1">
      <alignment horizontal="right" vertical="top" wrapText="1"/>
    </xf>
    <xf numFmtId="0" fontId="3" fillId="0" borderId="0" xfId="1" applyFont="1" applyFill="1" applyAlignment="1" applyProtection="1">
      <alignment horizontal="left" vertical="top" wrapText="1"/>
    </xf>
  </cellXfs>
  <cellStyles count="10">
    <cellStyle name="Гиперссылка" xfId="9" builtinId="8"/>
    <cellStyle name="ЗаголовокСтолбца" xfId="8"/>
    <cellStyle name="Обычный" xfId="0" builtinId="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70</xdr:col>
      <xdr:colOff>38100</xdr:colOff>
      <xdr:row>27</xdr:row>
      <xdr:rowOff>0</xdr:rowOff>
    </xdr:from>
    <xdr:to>
      <xdr:col>70</xdr:col>
      <xdr:colOff>228600</xdr:colOff>
      <xdr:row>28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32165925" y="5229225"/>
          <a:ext cx="190500" cy="8382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1]!modThisWorkbook.Freeze_Panes"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295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1]!modThisWorkbook.Freeze_Panes"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295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70</xdr:col>
      <xdr:colOff>0</xdr:colOff>
      <xdr:row>3</xdr:row>
      <xdr:rowOff>9525</xdr:rowOff>
    </xdr:from>
    <xdr:to>
      <xdr:col>70</xdr:col>
      <xdr:colOff>190500</xdr:colOff>
      <xdr:row>4</xdr:row>
      <xdr:rowOff>161925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3212782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25</xdr:col>
      <xdr:colOff>38100</xdr:colOff>
      <xdr:row>3</xdr:row>
      <xdr:rowOff>9525</xdr:rowOff>
    </xdr:from>
    <xdr:to>
      <xdr:col>25</xdr:col>
      <xdr:colOff>228600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103632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72</xdr:col>
      <xdr:colOff>38100</xdr:colOff>
      <xdr:row>32</xdr:row>
      <xdr:rowOff>0</xdr:rowOff>
    </xdr:from>
    <xdr:to>
      <xdr:col>72</xdr:col>
      <xdr:colOff>228600</xdr:colOff>
      <xdr:row>32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40195500" y="644842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72</xdr:col>
      <xdr:colOff>38100</xdr:colOff>
      <xdr:row>32</xdr:row>
      <xdr:rowOff>0</xdr:rowOff>
    </xdr:from>
    <xdr:to>
      <xdr:col>72</xdr:col>
      <xdr:colOff>228600</xdr:colOff>
      <xdr:row>32</xdr:row>
      <xdr:rowOff>0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40195500" y="644842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72</xdr:col>
      <xdr:colOff>38100</xdr:colOff>
      <xdr:row>32</xdr:row>
      <xdr:rowOff>0</xdr:rowOff>
    </xdr:from>
    <xdr:to>
      <xdr:col>72</xdr:col>
      <xdr:colOff>228600</xdr:colOff>
      <xdr:row>32</xdr:row>
      <xdr:rowOff>0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40195500" y="644842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72</xdr:col>
      <xdr:colOff>38100</xdr:colOff>
      <xdr:row>27</xdr:row>
      <xdr:rowOff>0</xdr:rowOff>
    </xdr:from>
    <xdr:to>
      <xdr:col>72</xdr:col>
      <xdr:colOff>228600</xdr:colOff>
      <xdr:row>27</xdr:row>
      <xdr:rowOff>0</xdr:rowOff>
    </xdr:to>
    <xdr:grpSp>
      <xdr:nvGrpSpPr>
        <xdr:cNvPr id="22" name="shCalendar" hidden="1"/>
        <xdr:cNvGrpSpPr>
          <a:grpSpLocks/>
        </xdr:cNvGrpSpPr>
      </xdr:nvGrpSpPr>
      <xdr:grpSpPr bwMode="auto">
        <a:xfrm>
          <a:off x="40195500" y="522922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39</xdr:col>
      <xdr:colOff>38100</xdr:colOff>
      <xdr:row>3</xdr:row>
      <xdr:rowOff>9525</xdr:rowOff>
    </xdr:from>
    <xdr:to>
      <xdr:col>39</xdr:col>
      <xdr:colOff>228600</xdr:colOff>
      <xdr:row>4</xdr:row>
      <xdr:rowOff>161925</xdr:rowOff>
    </xdr:to>
    <xdr:grpSp>
      <xdr:nvGrpSpPr>
        <xdr:cNvPr id="25" name="shCalendar" hidden="1"/>
        <xdr:cNvGrpSpPr>
          <a:grpSpLocks/>
        </xdr:cNvGrpSpPr>
      </xdr:nvGrpSpPr>
      <xdr:grpSpPr bwMode="auto">
        <a:xfrm>
          <a:off x="172878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53</xdr:col>
      <xdr:colOff>38100</xdr:colOff>
      <xdr:row>3</xdr:row>
      <xdr:rowOff>9525</xdr:rowOff>
    </xdr:from>
    <xdr:to>
      <xdr:col>53</xdr:col>
      <xdr:colOff>228600</xdr:colOff>
      <xdr:row>4</xdr:row>
      <xdr:rowOff>161925</xdr:rowOff>
    </xdr:to>
    <xdr:grpSp>
      <xdr:nvGrpSpPr>
        <xdr:cNvPr id="28" name="shCalendar" hidden="1"/>
        <xdr:cNvGrpSpPr>
          <a:grpSpLocks/>
        </xdr:cNvGrpSpPr>
      </xdr:nvGrpSpPr>
      <xdr:grpSpPr bwMode="auto">
        <a:xfrm>
          <a:off x="2421255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67</xdr:col>
      <xdr:colOff>38100</xdr:colOff>
      <xdr:row>3</xdr:row>
      <xdr:rowOff>9525</xdr:rowOff>
    </xdr:from>
    <xdr:to>
      <xdr:col>67</xdr:col>
      <xdr:colOff>228600</xdr:colOff>
      <xdr:row>4</xdr:row>
      <xdr:rowOff>161925</xdr:rowOff>
    </xdr:to>
    <xdr:grpSp>
      <xdr:nvGrpSpPr>
        <xdr:cNvPr id="31" name="shCalendar" hidden="1"/>
        <xdr:cNvGrpSpPr>
          <a:grpSpLocks/>
        </xdr:cNvGrpSpPr>
      </xdr:nvGrpSpPr>
      <xdr:grpSpPr bwMode="auto">
        <a:xfrm>
          <a:off x="3113722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PRICE.GVS(%20%20&#1053;&#1072;&#1073;&#1077;&#1088;&#1077;&#1078;&#1085;&#1099;&#1081;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ранс"/>
      <sheetName val="Форма 1.2 | Т-транс"/>
      <sheetName val="Форма 1.0.1 | Т-гор.вода"/>
      <sheetName val="Форма 1.2 | Т-гор.вода"/>
      <sheetName val="Форма 1.0.1 | Т-подкл(инд)"/>
      <sheetName val="Форма 1.3 | Т-подкл(инд)"/>
      <sheetName val="Форма 1.0.1 | Т-подкл"/>
      <sheetName val="Форма 1.3 | Т-подкл"/>
      <sheetName val="Форма 1.0.1 | Форма 1.8"/>
      <sheetName val="Форма 1.8"/>
      <sheetName val="Форма 1.0.1 | Форма 1.9"/>
      <sheetName val="Форма 1.9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et_union_hor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 refreshError="1"/>
      <sheetData sheetId="1" refreshError="1"/>
      <sheetData sheetId="2" refreshError="1"/>
      <sheetData sheetId="3">
        <row r="18">
          <cell r="F18" t="str">
            <v>Региональная служба по тарифам Ханты-Мансийского автономного округа - Югры</v>
          </cell>
        </row>
        <row r="19">
          <cell r="F19" t="str">
            <v>15.12.2020</v>
          </cell>
        </row>
        <row r="20">
          <cell r="F20" t="str">
            <v>113-нп</v>
          </cell>
        </row>
        <row r="21">
          <cell r="F21" t="str">
            <v>Официальный интернет-портал правовой информации (www.pravo.gov.ru)</v>
          </cell>
        </row>
      </sheetData>
      <sheetData sheetId="4" refreshError="1"/>
      <sheetData sheetId="5">
        <row r="21">
          <cell r="J21" t="str">
            <v>Тариф на горячую воду от котельных Набережный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5"/>
  <sheetViews>
    <sheetView tabSelected="1" topLeftCell="H4" workbookViewId="0">
      <selection activeCell="P28" sqref="P28"/>
    </sheetView>
  </sheetViews>
  <sheetFormatPr defaultColWidth="10.5703125" defaultRowHeight="14.25"/>
  <cols>
    <col min="1" max="6" width="10.5703125" style="3" hidden="1" customWidth="1"/>
    <col min="7" max="7" width="9.140625" style="1" hidden="1" customWidth="1"/>
    <col min="8" max="9" width="3.7109375" style="1" customWidth="1"/>
    <col min="10" max="11" width="3.7109375" style="2" customWidth="1"/>
    <col min="12" max="12" width="12.7109375" style="3" customWidth="1"/>
    <col min="13" max="13" width="47.42578125" style="3" customWidth="1"/>
    <col min="14" max="14" width="1.42578125" style="3" hidden="1" customWidth="1"/>
    <col min="15" max="15" width="1.7109375" style="3" hidden="1" customWidth="1"/>
    <col min="16" max="16" width="20.7109375" style="3" customWidth="1"/>
    <col min="17" max="18" width="23.7109375" style="3" customWidth="1"/>
    <col min="19" max="23" width="23.7109375" style="3" hidden="1" customWidth="1"/>
    <col min="24" max="24" width="1.7109375" style="3" hidden="1" customWidth="1"/>
    <col min="25" max="25" width="11.7109375" style="3" customWidth="1"/>
    <col min="26" max="26" width="3.7109375" style="3" customWidth="1"/>
    <col min="27" max="27" width="11.7109375" style="3" customWidth="1"/>
    <col min="28" max="28" width="8.5703125" style="3" customWidth="1"/>
    <col min="29" max="29" width="1.7109375" style="3" hidden="1" customWidth="1"/>
    <col min="30" max="30" width="20.7109375" style="3" customWidth="1"/>
    <col min="31" max="32" width="23.7109375" style="3" customWidth="1"/>
    <col min="33" max="37" width="23.7109375" style="3" hidden="1" customWidth="1"/>
    <col min="38" max="38" width="1.7109375" style="3" hidden="1" customWidth="1"/>
    <col min="39" max="39" width="11.7109375" style="3" customWidth="1"/>
    <col min="40" max="40" width="3.7109375" style="3" customWidth="1"/>
    <col min="41" max="41" width="11.7109375" style="3" customWidth="1"/>
    <col min="42" max="42" width="8.5703125" style="3" customWidth="1"/>
    <col min="43" max="43" width="1.7109375" style="3" hidden="1" customWidth="1"/>
    <col min="44" max="44" width="20.7109375" style="3" customWidth="1"/>
    <col min="45" max="46" width="23.7109375" style="3" customWidth="1"/>
    <col min="47" max="51" width="23.7109375" style="3" hidden="1" customWidth="1"/>
    <col min="52" max="52" width="1.7109375" style="3" hidden="1" customWidth="1"/>
    <col min="53" max="53" width="11.7109375" style="3" customWidth="1"/>
    <col min="54" max="54" width="3.7109375" style="3" customWidth="1"/>
    <col min="55" max="55" width="11.7109375" style="3" customWidth="1"/>
    <col min="56" max="56" width="8.5703125" style="3" customWidth="1"/>
    <col min="57" max="57" width="1.7109375" style="3" hidden="1" customWidth="1"/>
    <col min="58" max="58" width="20.7109375" style="3" customWidth="1"/>
    <col min="59" max="60" width="23.7109375" style="3" customWidth="1"/>
    <col min="61" max="65" width="23.7109375" style="3" hidden="1" customWidth="1"/>
    <col min="66" max="66" width="1.7109375" style="3" hidden="1" customWidth="1"/>
    <col min="67" max="67" width="11.7109375" style="3" customWidth="1"/>
    <col min="68" max="68" width="3.7109375" style="3" customWidth="1"/>
    <col min="69" max="69" width="11.7109375" style="3" customWidth="1"/>
    <col min="70" max="70" width="8.5703125" style="3" hidden="1" customWidth="1"/>
    <col min="71" max="71" width="4.7109375" style="3" customWidth="1"/>
    <col min="72" max="72" width="115.7109375" style="3" customWidth="1"/>
    <col min="73" max="74" width="10.5703125" style="5"/>
    <col min="75" max="75" width="11.140625" style="5" customWidth="1"/>
    <col min="76" max="84" width="10.5703125" style="5"/>
    <col min="85" max="16384" width="10.5703125" style="3"/>
  </cols>
  <sheetData>
    <row r="1" spans="7:84" ht="14.25" hidden="1" customHeight="1">
      <c r="R1" s="4"/>
      <c r="S1" s="4"/>
      <c r="T1" s="4"/>
      <c r="U1" s="4"/>
      <c r="V1" s="4"/>
      <c r="W1" s="4"/>
      <c r="X1" s="4"/>
      <c r="Y1" s="4"/>
      <c r="AF1" s="4"/>
      <c r="AG1" s="4"/>
      <c r="AH1" s="4"/>
      <c r="AI1" s="4"/>
      <c r="AJ1" s="4"/>
      <c r="AK1" s="4"/>
      <c r="AL1" s="4"/>
      <c r="AM1" s="4"/>
      <c r="AT1" s="4"/>
      <c r="AU1" s="4"/>
      <c r="AV1" s="4"/>
      <c r="AW1" s="4"/>
      <c r="AX1" s="4"/>
      <c r="AY1" s="4"/>
      <c r="AZ1" s="4"/>
      <c r="BA1" s="4"/>
      <c r="BH1" s="4"/>
      <c r="BI1" s="4"/>
      <c r="BJ1" s="4"/>
      <c r="BK1" s="4"/>
      <c r="BL1" s="4"/>
      <c r="BM1" s="4"/>
      <c r="BN1" s="4"/>
      <c r="BO1" s="4"/>
    </row>
    <row r="2" spans="7:84" ht="14.25" hidden="1" customHeight="1">
      <c r="AB2" s="4"/>
      <c r="AP2" s="4"/>
      <c r="BD2" s="4"/>
      <c r="BR2" s="4"/>
    </row>
    <row r="3" spans="7:84" ht="14.25" hidden="1" customHeight="1"/>
    <row r="4" spans="7:84" ht="3" customHeight="1">
      <c r="J4" s="6"/>
      <c r="K4" s="6"/>
      <c r="L4" s="7"/>
      <c r="M4" s="7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</row>
    <row r="5" spans="7:84" ht="24.95" customHeight="1">
      <c r="J5" s="6"/>
      <c r="K5" s="6"/>
      <c r="L5" s="9" t="s">
        <v>0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1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CF5" s="3"/>
    </row>
    <row r="6" spans="7:84" ht="3" customHeight="1">
      <c r="J6" s="6"/>
      <c r="K6" s="6"/>
      <c r="L6" s="7"/>
      <c r="M6" s="7"/>
      <c r="N6" s="7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CF6" s="3"/>
    </row>
    <row r="7" spans="7:84" s="15" customFormat="1" ht="30">
      <c r="G7" s="14"/>
      <c r="H7" s="14"/>
      <c r="L7" s="16"/>
      <c r="M7" s="17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18"/>
      <c r="O7" s="18"/>
      <c r="P7" s="19" t="str">
        <f>IF(NameOrPr_ch="",IF(NameOrPr="","",NameOrPr),NameOrPr_ch)</f>
        <v>Региональная служба по тарифам Ханты-Мансийского автономного округа - Югры</v>
      </c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1"/>
      <c r="BT7" s="22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</row>
    <row r="8" spans="7:84" s="15" customFormat="1" ht="18.75">
      <c r="G8" s="14"/>
      <c r="H8" s="14"/>
      <c r="L8" s="16"/>
      <c r="M8" s="17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18"/>
      <c r="O8" s="18"/>
      <c r="P8" s="19" t="str">
        <f>IF(datePr_ch="",IF(datePr="","",datePr),datePr_ch)</f>
        <v>15.12.2020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1"/>
      <c r="BT8" s="22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</row>
    <row r="9" spans="7:84" s="15" customFormat="1" ht="18.75">
      <c r="G9" s="14"/>
      <c r="H9" s="14"/>
      <c r="L9" s="16"/>
      <c r="M9" s="17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18"/>
      <c r="O9" s="18"/>
      <c r="P9" s="19" t="str">
        <f>IF(numberPr_ch="",IF(numberPr="","",numberPr),numberPr_ch)</f>
        <v>113-нп</v>
      </c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1"/>
      <c r="BT9" s="22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</row>
    <row r="10" spans="7:84" s="15" customFormat="1" ht="30">
      <c r="G10" s="14"/>
      <c r="H10" s="14"/>
      <c r="L10" s="16"/>
      <c r="M10" s="17" t="s">
        <v>1</v>
      </c>
      <c r="N10" s="18"/>
      <c r="O10" s="18"/>
      <c r="P10" s="19" t="str">
        <f>IF(IstPub_ch="",IF(IstPub="","",IstPub),IstPub_ch)</f>
        <v>Официальный интернет-портал правовой информации (www.pravo.gov.ru)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1"/>
      <c r="BT10" s="22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</row>
    <row r="11" spans="7:84" s="25" customFormat="1" ht="18" hidden="1" customHeight="1">
      <c r="G11" s="24"/>
      <c r="H11" s="24"/>
      <c r="L11" s="26"/>
      <c r="M11" s="26"/>
      <c r="N11" s="27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9" t="s">
        <v>2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 t="s">
        <v>2</v>
      </c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9" t="s">
        <v>2</v>
      </c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9" t="s">
        <v>2</v>
      </c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</row>
    <row r="12" spans="7:84" s="25" customFormat="1" ht="15">
      <c r="G12" s="24"/>
      <c r="H12" s="24"/>
      <c r="L12" s="27"/>
      <c r="M12" s="27"/>
      <c r="N12" s="27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 t="s">
        <v>3</v>
      </c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 t="s">
        <v>3</v>
      </c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 t="s">
        <v>3</v>
      </c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</row>
    <row r="13" spans="7:84" ht="15" customHeight="1">
      <c r="J13" s="6"/>
      <c r="K13" s="6"/>
      <c r="L13" s="32" t="s">
        <v>4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 t="s">
        <v>5</v>
      </c>
      <c r="CF13" s="3"/>
    </row>
    <row r="14" spans="7:84" ht="15" customHeight="1">
      <c r="J14" s="6"/>
      <c r="K14" s="6"/>
      <c r="L14" s="32" t="s">
        <v>6</v>
      </c>
      <c r="M14" s="32" t="s">
        <v>7</v>
      </c>
      <c r="N14" s="32"/>
      <c r="O14" s="33" t="s">
        <v>8</v>
      </c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2" t="s">
        <v>9</v>
      </c>
      <c r="AC14" s="33" t="s">
        <v>8</v>
      </c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2" t="s">
        <v>9</v>
      </c>
      <c r="AQ14" s="33" t="s">
        <v>8</v>
      </c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2" t="s">
        <v>9</v>
      </c>
      <c r="BE14" s="33" t="s">
        <v>8</v>
      </c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2" t="s">
        <v>9</v>
      </c>
      <c r="BS14" s="34" t="s">
        <v>10</v>
      </c>
      <c r="BT14" s="32"/>
      <c r="CF14" s="3"/>
    </row>
    <row r="15" spans="7:84" ht="14.25" customHeight="1">
      <c r="J15" s="6"/>
      <c r="K15" s="6"/>
      <c r="L15" s="32"/>
      <c r="M15" s="32"/>
      <c r="N15" s="32"/>
      <c r="O15" s="35"/>
      <c r="P15" s="35" t="s">
        <v>11</v>
      </c>
      <c r="Q15" s="36" t="s">
        <v>12</v>
      </c>
      <c r="R15" s="36"/>
      <c r="S15" s="36" t="s">
        <v>13</v>
      </c>
      <c r="T15" s="36"/>
      <c r="U15" s="37" t="s">
        <v>14</v>
      </c>
      <c r="V15" s="38"/>
      <c r="W15" s="38"/>
      <c r="X15" s="39"/>
      <c r="Y15" s="40" t="s">
        <v>15</v>
      </c>
      <c r="Z15" s="40"/>
      <c r="AA15" s="40"/>
      <c r="AB15" s="32"/>
      <c r="AC15" s="35"/>
      <c r="AD15" s="35" t="s">
        <v>11</v>
      </c>
      <c r="AE15" s="36" t="s">
        <v>12</v>
      </c>
      <c r="AF15" s="36"/>
      <c r="AG15" s="36" t="s">
        <v>13</v>
      </c>
      <c r="AH15" s="36"/>
      <c r="AI15" s="37" t="s">
        <v>14</v>
      </c>
      <c r="AJ15" s="38"/>
      <c r="AK15" s="38"/>
      <c r="AL15" s="39"/>
      <c r="AM15" s="40" t="s">
        <v>15</v>
      </c>
      <c r="AN15" s="40"/>
      <c r="AO15" s="40"/>
      <c r="AP15" s="32"/>
      <c r="AQ15" s="35"/>
      <c r="AR15" s="35" t="s">
        <v>11</v>
      </c>
      <c r="AS15" s="36" t="s">
        <v>12</v>
      </c>
      <c r="AT15" s="36"/>
      <c r="AU15" s="36" t="s">
        <v>13</v>
      </c>
      <c r="AV15" s="36"/>
      <c r="AW15" s="37" t="s">
        <v>14</v>
      </c>
      <c r="AX15" s="38"/>
      <c r="AY15" s="38"/>
      <c r="AZ15" s="39"/>
      <c r="BA15" s="40" t="s">
        <v>15</v>
      </c>
      <c r="BB15" s="40"/>
      <c r="BC15" s="40"/>
      <c r="BD15" s="32"/>
      <c r="BE15" s="35"/>
      <c r="BF15" s="35" t="s">
        <v>11</v>
      </c>
      <c r="BG15" s="36" t="s">
        <v>12</v>
      </c>
      <c r="BH15" s="36"/>
      <c r="BI15" s="36" t="s">
        <v>13</v>
      </c>
      <c r="BJ15" s="36"/>
      <c r="BK15" s="37" t="s">
        <v>14</v>
      </c>
      <c r="BL15" s="38"/>
      <c r="BM15" s="38"/>
      <c r="BN15" s="39"/>
      <c r="BO15" s="40" t="s">
        <v>15</v>
      </c>
      <c r="BP15" s="40"/>
      <c r="BQ15" s="40"/>
      <c r="BR15" s="32"/>
      <c r="BS15" s="34"/>
      <c r="BT15" s="32"/>
      <c r="CF15" s="3"/>
    </row>
    <row r="16" spans="7:84" ht="33.75" customHeight="1">
      <c r="J16" s="6"/>
      <c r="K16" s="6"/>
      <c r="L16" s="32"/>
      <c r="M16" s="32"/>
      <c r="N16" s="32"/>
      <c r="O16" s="41"/>
      <c r="P16" s="41" t="s">
        <v>16</v>
      </c>
      <c r="Q16" s="39" t="s">
        <v>17</v>
      </c>
      <c r="R16" s="39" t="s">
        <v>18</v>
      </c>
      <c r="S16" s="39" t="s">
        <v>19</v>
      </c>
      <c r="T16" s="39" t="s">
        <v>20</v>
      </c>
      <c r="U16" s="39" t="s">
        <v>21</v>
      </c>
      <c r="V16" s="39" t="s">
        <v>22</v>
      </c>
      <c r="W16" s="39" t="s">
        <v>18</v>
      </c>
      <c r="X16" s="39"/>
      <c r="Y16" s="42" t="s">
        <v>23</v>
      </c>
      <c r="Z16" s="43" t="s">
        <v>24</v>
      </c>
      <c r="AA16" s="43"/>
      <c r="AB16" s="32"/>
      <c r="AC16" s="41"/>
      <c r="AD16" s="41" t="s">
        <v>16</v>
      </c>
      <c r="AE16" s="39" t="s">
        <v>17</v>
      </c>
      <c r="AF16" s="39" t="s">
        <v>18</v>
      </c>
      <c r="AG16" s="39" t="s">
        <v>19</v>
      </c>
      <c r="AH16" s="39" t="s">
        <v>20</v>
      </c>
      <c r="AI16" s="39" t="s">
        <v>21</v>
      </c>
      <c r="AJ16" s="39" t="s">
        <v>22</v>
      </c>
      <c r="AK16" s="39" t="s">
        <v>18</v>
      </c>
      <c r="AL16" s="39"/>
      <c r="AM16" s="42" t="s">
        <v>23</v>
      </c>
      <c r="AN16" s="43" t="s">
        <v>24</v>
      </c>
      <c r="AO16" s="43"/>
      <c r="AP16" s="32"/>
      <c r="AQ16" s="41"/>
      <c r="AR16" s="41" t="s">
        <v>16</v>
      </c>
      <c r="AS16" s="39" t="s">
        <v>17</v>
      </c>
      <c r="AT16" s="39" t="s">
        <v>18</v>
      </c>
      <c r="AU16" s="39" t="s">
        <v>19</v>
      </c>
      <c r="AV16" s="39" t="s">
        <v>20</v>
      </c>
      <c r="AW16" s="39" t="s">
        <v>21</v>
      </c>
      <c r="AX16" s="39" t="s">
        <v>22</v>
      </c>
      <c r="AY16" s="39" t="s">
        <v>18</v>
      </c>
      <c r="AZ16" s="39"/>
      <c r="BA16" s="42" t="s">
        <v>23</v>
      </c>
      <c r="BB16" s="43" t="s">
        <v>24</v>
      </c>
      <c r="BC16" s="43"/>
      <c r="BD16" s="32"/>
      <c r="BE16" s="41"/>
      <c r="BF16" s="41" t="s">
        <v>16</v>
      </c>
      <c r="BG16" s="39" t="s">
        <v>17</v>
      </c>
      <c r="BH16" s="39" t="s">
        <v>18</v>
      </c>
      <c r="BI16" s="39" t="s">
        <v>19</v>
      </c>
      <c r="BJ16" s="39" t="s">
        <v>20</v>
      </c>
      <c r="BK16" s="39" t="s">
        <v>21</v>
      </c>
      <c r="BL16" s="39" t="s">
        <v>22</v>
      </c>
      <c r="BM16" s="39" t="s">
        <v>18</v>
      </c>
      <c r="BN16" s="39"/>
      <c r="BO16" s="42" t="s">
        <v>23</v>
      </c>
      <c r="BP16" s="43" t="s">
        <v>24</v>
      </c>
      <c r="BQ16" s="43"/>
      <c r="BR16" s="32"/>
      <c r="BS16" s="34"/>
      <c r="BT16" s="32"/>
      <c r="CF16" s="3"/>
    </row>
    <row r="17" spans="1:84" ht="12" customHeight="1">
      <c r="J17" s="6"/>
      <c r="K17" s="44">
        <v>1</v>
      </c>
      <c r="L17" s="45" t="s">
        <v>25</v>
      </c>
      <c r="M17" s="45" t="s">
        <v>26</v>
      </c>
      <c r="N17" s="46" t="str">
        <f ca="1">OFFSET(N17,0,-1)</f>
        <v>2</v>
      </c>
      <c r="O17" s="46" t="str">
        <f ca="1">OFFSET(O17,0,-1)</f>
        <v>2</v>
      </c>
      <c r="P17" s="47">
        <f t="shared" ref="P17:Z17" ca="1" si="0">OFFSET(P17,0,-1)+1</f>
        <v>3</v>
      </c>
      <c r="Q17" s="47">
        <f t="shared" ca="1" si="0"/>
        <v>4</v>
      </c>
      <c r="R17" s="47">
        <f t="shared" ca="1" si="0"/>
        <v>5</v>
      </c>
      <c r="S17" s="47">
        <f t="shared" ca="1" si="0"/>
        <v>6</v>
      </c>
      <c r="T17" s="47">
        <f t="shared" ca="1" si="0"/>
        <v>7</v>
      </c>
      <c r="U17" s="47">
        <f t="shared" ca="1" si="0"/>
        <v>8</v>
      </c>
      <c r="V17" s="47">
        <f t="shared" ca="1" si="0"/>
        <v>9</v>
      </c>
      <c r="W17" s="47">
        <f t="shared" ca="1" si="0"/>
        <v>10</v>
      </c>
      <c r="X17" s="46">
        <f ca="1">OFFSET(X17,0,-1)</f>
        <v>10</v>
      </c>
      <c r="Y17" s="47">
        <f t="shared" ca="1" si="0"/>
        <v>11</v>
      </c>
      <c r="Z17" s="48">
        <f t="shared" ca="1" si="0"/>
        <v>12</v>
      </c>
      <c r="AA17" s="48"/>
      <c r="AB17" s="47">
        <f ca="1">OFFSET(AB17,0,-2)+1</f>
        <v>13</v>
      </c>
      <c r="AC17" s="46">
        <f ca="1">OFFSET(AC17,0,-1)</f>
        <v>13</v>
      </c>
      <c r="AD17" s="47">
        <f t="shared" ref="AD17:AN17" ca="1" si="1">OFFSET(AD17,0,-1)+1</f>
        <v>14</v>
      </c>
      <c r="AE17" s="47">
        <f t="shared" ca="1" si="1"/>
        <v>15</v>
      </c>
      <c r="AF17" s="47">
        <f t="shared" ca="1" si="1"/>
        <v>16</v>
      </c>
      <c r="AG17" s="47">
        <f t="shared" ca="1" si="1"/>
        <v>17</v>
      </c>
      <c r="AH17" s="47">
        <f t="shared" ca="1" si="1"/>
        <v>18</v>
      </c>
      <c r="AI17" s="47">
        <f t="shared" ca="1" si="1"/>
        <v>19</v>
      </c>
      <c r="AJ17" s="47">
        <f t="shared" ca="1" si="1"/>
        <v>20</v>
      </c>
      <c r="AK17" s="47">
        <f t="shared" ca="1" si="1"/>
        <v>21</v>
      </c>
      <c r="AL17" s="46">
        <f ca="1">OFFSET(AL17,0,-1)</f>
        <v>21</v>
      </c>
      <c r="AM17" s="47">
        <f t="shared" ca="1" si="1"/>
        <v>22</v>
      </c>
      <c r="AN17" s="48">
        <f t="shared" ca="1" si="1"/>
        <v>23</v>
      </c>
      <c r="AO17" s="48"/>
      <c r="AP17" s="47">
        <f ca="1">OFFSET(AP17,0,-2)+1</f>
        <v>24</v>
      </c>
      <c r="AQ17" s="46">
        <f ca="1">OFFSET(AQ17,0,-1)</f>
        <v>24</v>
      </c>
      <c r="AR17" s="47">
        <f t="shared" ref="AR17:BB17" ca="1" si="2">OFFSET(AR17,0,-1)+1</f>
        <v>25</v>
      </c>
      <c r="AS17" s="47">
        <f t="shared" ca="1" si="2"/>
        <v>26</v>
      </c>
      <c r="AT17" s="47">
        <f t="shared" ca="1" si="2"/>
        <v>27</v>
      </c>
      <c r="AU17" s="47">
        <f t="shared" ca="1" si="2"/>
        <v>28</v>
      </c>
      <c r="AV17" s="47">
        <f t="shared" ca="1" si="2"/>
        <v>29</v>
      </c>
      <c r="AW17" s="47">
        <f t="shared" ca="1" si="2"/>
        <v>30</v>
      </c>
      <c r="AX17" s="47">
        <f t="shared" ca="1" si="2"/>
        <v>31</v>
      </c>
      <c r="AY17" s="47">
        <f t="shared" ca="1" si="2"/>
        <v>32</v>
      </c>
      <c r="AZ17" s="46">
        <f ca="1">OFFSET(AZ17,0,-1)</f>
        <v>32</v>
      </c>
      <c r="BA17" s="47">
        <f t="shared" ca="1" si="2"/>
        <v>33</v>
      </c>
      <c r="BB17" s="48">
        <f t="shared" ca="1" si="2"/>
        <v>34</v>
      </c>
      <c r="BC17" s="48"/>
      <c r="BD17" s="47">
        <f ca="1">OFFSET(BD17,0,-2)+1</f>
        <v>35</v>
      </c>
      <c r="BE17" s="46">
        <f ca="1">OFFSET(BE17,0,-1)</f>
        <v>35</v>
      </c>
      <c r="BF17" s="47">
        <f t="shared" ref="BF17:BP17" ca="1" si="3">OFFSET(BF17,0,-1)+1</f>
        <v>36</v>
      </c>
      <c r="BG17" s="47">
        <f t="shared" ca="1" si="3"/>
        <v>37</v>
      </c>
      <c r="BH17" s="47">
        <f t="shared" ca="1" si="3"/>
        <v>38</v>
      </c>
      <c r="BI17" s="47">
        <f t="shared" ca="1" si="3"/>
        <v>39</v>
      </c>
      <c r="BJ17" s="47">
        <f t="shared" ca="1" si="3"/>
        <v>40</v>
      </c>
      <c r="BK17" s="47">
        <f t="shared" ca="1" si="3"/>
        <v>41</v>
      </c>
      <c r="BL17" s="47">
        <f t="shared" ca="1" si="3"/>
        <v>42</v>
      </c>
      <c r="BM17" s="47">
        <f t="shared" ca="1" si="3"/>
        <v>43</v>
      </c>
      <c r="BN17" s="46">
        <f ca="1">OFFSET(BN17,0,-1)</f>
        <v>43</v>
      </c>
      <c r="BO17" s="47">
        <f t="shared" ca="1" si="3"/>
        <v>44</v>
      </c>
      <c r="BP17" s="48">
        <f t="shared" ca="1" si="3"/>
        <v>45</v>
      </c>
      <c r="BQ17" s="48"/>
      <c r="BR17" s="47">
        <f ca="1">OFFSET(BR17,0,-2)+1</f>
        <v>46</v>
      </c>
      <c r="BS17" s="49">
        <f ca="1">OFFSET(BS17,0,-1)</f>
        <v>46</v>
      </c>
      <c r="BT17" s="47">
        <f ca="1">OFFSET(BT17,0,-1)+1</f>
        <v>47</v>
      </c>
    </row>
    <row r="18" spans="1:84" ht="22.5">
      <c r="A18" s="50">
        <v>1</v>
      </c>
      <c r="B18" s="51"/>
      <c r="C18" s="51"/>
      <c r="D18" s="51"/>
      <c r="E18" s="52"/>
      <c r="F18" s="52"/>
      <c r="G18" s="53"/>
      <c r="H18" s="53"/>
      <c r="I18" s="54"/>
      <c r="J18" s="55"/>
      <c r="K18" s="55"/>
      <c r="L18" s="56">
        <v>1</v>
      </c>
      <c r="M18" s="57" t="s">
        <v>27</v>
      </c>
      <c r="N18" s="58"/>
      <c r="O18" s="59" t="str">
        <f>IF('[1]Перечень тарифов'!J21="","","" &amp; '[1]Перечень тарифов'!J21 &amp; "")</f>
        <v>Тариф на горячую воду от котельных Набережный</v>
      </c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60" t="s">
        <v>28</v>
      </c>
    </row>
    <row r="19" spans="1:84" hidden="1">
      <c r="A19" s="50"/>
      <c r="B19" s="50">
        <v>1</v>
      </c>
      <c r="C19" s="51"/>
      <c r="D19" s="51"/>
      <c r="E19" s="61"/>
      <c r="F19" s="53"/>
      <c r="G19" s="53"/>
      <c r="H19" s="53"/>
      <c r="I19" s="62"/>
      <c r="J19" s="63"/>
      <c r="K19" s="3"/>
      <c r="L19" s="56" t="s">
        <v>51</v>
      </c>
      <c r="M19" s="64"/>
      <c r="N19" s="58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60"/>
    </row>
    <row r="20" spans="1:84" hidden="1">
      <c r="A20" s="50"/>
      <c r="B20" s="50"/>
      <c r="C20" s="50">
        <v>1</v>
      </c>
      <c r="D20" s="51"/>
      <c r="E20" s="61"/>
      <c r="F20" s="53"/>
      <c r="G20" s="53"/>
      <c r="H20" s="53"/>
      <c r="I20" s="65"/>
      <c r="J20" s="63"/>
      <c r="K20" s="8"/>
      <c r="L20" s="56" t="s">
        <v>52</v>
      </c>
      <c r="M20" s="66"/>
      <c r="N20" s="58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60"/>
      <c r="BX20" s="67"/>
    </row>
    <row r="21" spans="1:84" ht="33.75">
      <c r="A21" s="50"/>
      <c r="B21" s="50"/>
      <c r="C21" s="50"/>
      <c r="D21" s="50">
        <v>1</v>
      </c>
      <c r="E21" s="61"/>
      <c r="F21" s="53"/>
      <c r="G21" s="53"/>
      <c r="H21" s="31"/>
      <c r="I21" s="63"/>
      <c r="J21" s="63"/>
      <c r="K21" s="8"/>
      <c r="L21" s="56" t="s">
        <v>53</v>
      </c>
      <c r="M21" s="68" t="s">
        <v>29</v>
      </c>
      <c r="N21" s="58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0" t="s">
        <v>30</v>
      </c>
      <c r="BX21" s="67"/>
    </row>
    <row r="22" spans="1:84" ht="33.75">
      <c r="A22" s="50"/>
      <c r="B22" s="50"/>
      <c r="C22" s="50"/>
      <c r="D22" s="50"/>
      <c r="E22" s="70" t="s">
        <v>25</v>
      </c>
      <c r="F22" s="51"/>
      <c r="G22" s="53"/>
      <c r="H22" s="31"/>
      <c r="I22" s="31"/>
      <c r="J22" s="65"/>
      <c r="K22" s="8"/>
      <c r="L22" s="56" t="s">
        <v>54</v>
      </c>
      <c r="M22" s="71" t="s">
        <v>31</v>
      </c>
      <c r="N22" s="72"/>
      <c r="O22" s="73" t="s">
        <v>32</v>
      </c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60" t="s">
        <v>33</v>
      </c>
      <c r="BV22" s="67" t="e">
        <f ca="1">strCheckUnique(BW22:BW26)</f>
        <v>#NAME?</v>
      </c>
      <c r="BX22" s="67"/>
    </row>
    <row r="23" spans="1:84" ht="39.950000000000003" customHeight="1">
      <c r="A23" s="50"/>
      <c r="B23" s="50"/>
      <c r="C23" s="50"/>
      <c r="D23" s="50"/>
      <c r="E23" s="70"/>
      <c r="F23" s="50">
        <v>1</v>
      </c>
      <c r="G23" s="51"/>
      <c r="H23" s="31"/>
      <c r="I23" s="31"/>
      <c r="J23" s="31"/>
      <c r="K23" s="65"/>
      <c r="L23" s="56" t="s">
        <v>55</v>
      </c>
      <c r="M23" s="74"/>
      <c r="N23" s="75"/>
      <c r="O23" s="76"/>
      <c r="P23" s="77">
        <v>0</v>
      </c>
      <c r="Q23" s="77">
        <v>41.31</v>
      </c>
      <c r="R23" s="77">
        <v>1377.57</v>
      </c>
      <c r="S23" s="76"/>
      <c r="T23" s="76"/>
      <c r="U23" s="76"/>
      <c r="V23" s="76"/>
      <c r="W23" s="76"/>
      <c r="X23" s="76"/>
      <c r="Y23" s="78" t="s">
        <v>34</v>
      </c>
      <c r="Z23" s="79" t="s">
        <v>35</v>
      </c>
      <c r="AA23" s="78" t="s">
        <v>36</v>
      </c>
      <c r="AB23" s="79" t="s">
        <v>35</v>
      </c>
      <c r="AC23" s="76"/>
      <c r="AD23" s="77">
        <v>0</v>
      </c>
      <c r="AE23" s="77">
        <v>42.71</v>
      </c>
      <c r="AF23" s="77">
        <v>1424.38</v>
      </c>
      <c r="AG23" s="76"/>
      <c r="AH23" s="76"/>
      <c r="AI23" s="76"/>
      <c r="AJ23" s="76"/>
      <c r="AK23" s="76"/>
      <c r="AL23" s="76"/>
      <c r="AM23" s="78" t="s">
        <v>37</v>
      </c>
      <c r="AN23" s="79" t="s">
        <v>35</v>
      </c>
      <c r="AO23" s="78" t="s">
        <v>38</v>
      </c>
      <c r="AP23" s="79" t="s">
        <v>35</v>
      </c>
      <c r="AQ23" s="76"/>
      <c r="AR23" s="77">
        <v>0</v>
      </c>
      <c r="AS23" s="77">
        <v>42.71</v>
      </c>
      <c r="AT23" s="77">
        <v>1424.38</v>
      </c>
      <c r="AU23" s="76"/>
      <c r="AV23" s="76"/>
      <c r="AW23" s="76"/>
      <c r="AX23" s="76"/>
      <c r="AY23" s="76"/>
      <c r="AZ23" s="76"/>
      <c r="BA23" s="78" t="s">
        <v>39</v>
      </c>
      <c r="BB23" s="79" t="s">
        <v>35</v>
      </c>
      <c r="BC23" s="78" t="s">
        <v>40</v>
      </c>
      <c r="BD23" s="79" t="s">
        <v>35</v>
      </c>
      <c r="BE23" s="76"/>
      <c r="BF23" s="77">
        <v>0</v>
      </c>
      <c r="BG23" s="77">
        <v>44.16</v>
      </c>
      <c r="BH23" s="77">
        <v>1475.65</v>
      </c>
      <c r="BI23" s="76"/>
      <c r="BJ23" s="76"/>
      <c r="BK23" s="76"/>
      <c r="BL23" s="76"/>
      <c r="BM23" s="76"/>
      <c r="BN23" s="76"/>
      <c r="BO23" s="78" t="s">
        <v>41</v>
      </c>
      <c r="BP23" s="79" t="s">
        <v>35</v>
      </c>
      <c r="BQ23" s="78" t="s">
        <v>42</v>
      </c>
      <c r="BR23" s="79" t="s">
        <v>43</v>
      </c>
      <c r="BS23" s="80"/>
      <c r="BT23" s="81" t="s">
        <v>44</v>
      </c>
      <c r="BU23" s="5" t="e">
        <f ca="1">strCheckDate(O24:BS24)</f>
        <v>#NAME?</v>
      </c>
      <c r="BW23" s="67" t="str">
        <f>IF(M23="","",M23 )</f>
        <v/>
      </c>
      <c r="BX23" s="67"/>
      <c r="BY23" s="67"/>
      <c r="BZ23" s="67"/>
    </row>
    <row r="24" spans="1:84" ht="39.950000000000003" hidden="1" customHeight="1">
      <c r="A24" s="50"/>
      <c r="B24" s="50"/>
      <c r="C24" s="50"/>
      <c r="D24" s="50"/>
      <c r="E24" s="70"/>
      <c r="F24" s="50"/>
      <c r="G24" s="51"/>
      <c r="H24" s="31"/>
      <c r="I24" s="31"/>
      <c r="J24" s="31"/>
      <c r="K24" s="65"/>
      <c r="L24" s="82"/>
      <c r="M24" s="83"/>
      <c r="N24" s="75"/>
      <c r="O24" s="84"/>
      <c r="P24" s="84"/>
      <c r="Q24" s="85"/>
      <c r="R24" s="86" t="str">
        <f>Y23 &amp; "-" &amp; AA23</f>
        <v>01.01.2022-30.06.2022</v>
      </c>
      <c r="S24" s="86"/>
      <c r="T24" s="86"/>
      <c r="U24" s="86"/>
      <c r="V24" s="86"/>
      <c r="W24" s="86"/>
      <c r="X24" s="86"/>
      <c r="Y24" s="78"/>
      <c r="Z24" s="79"/>
      <c r="AA24" s="87"/>
      <c r="AB24" s="79"/>
      <c r="AC24" s="84"/>
      <c r="AD24" s="84"/>
      <c r="AE24" s="85"/>
      <c r="AF24" s="86" t="str">
        <f>AM23 &amp; "-" &amp; AO23</f>
        <v>01.07.2022-31.12.2022</v>
      </c>
      <c r="AG24" s="86"/>
      <c r="AH24" s="86"/>
      <c r="AI24" s="86"/>
      <c r="AJ24" s="86"/>
      <c r="AK24" s="86"/>
      <c r="AL24" s="86"/>
      <c r="AM24" s="78"/>
      <c r="AN24" s="79"/>
      <c r="AO24" s="87"/>
      <c r="AP24" s="79"/>
      <c r="AQ24" s="84"/>
      <c r="AR24" s="84"/>
      <c r="AS24" s="85"/>
      <c r="AT24" s="86" t="str">
        <f>BA23 &amp; "-" &amp; BC23</f>
        <v>01.01.2023-30.06.2023</v>
      </c>
      <c r="AU24" s="86"/>
      <c r="AV24" s="86"/>
      <c r="AW24" s="86"/>
      <c r="AX24" s="86"/>
      <c r="AY24" s="86"/>
      <c r="AZ24" s="86"/>
      <c r="BA24" s="78"/>
      <c r="BB24" s="79"/>
      <c r="BC24" s="87"/>
      <c r="BD24" s="79"/>
      <c r="BE24" s="84"/>
      <c r="BF24" s="84"/>
      <c r="BG24" s="85"/>
      <c r="BH24" s="86" t="str">
        <f>BO23 &amp; "-" &amp; BQ23</f>
        <v>01.07.2023-31.12.2023</v>
      </c>
      <c r="BI24" s="86"/>
      <c r="BJ24" s="86"/>
      <c r="BK24" s="86"/>
      <c r="BL24" s="86"/>
      <c r="BM24" s="86"/>
      <c r="BN24" s="86"/>
      <c r="BO24" s="78"/>
      <c r="BP24" s="79"/>
      <c r="BQ24" s="87"/>
      <c r="BR24" s="79"/>
      <c r="BS24" s="80"/>
      <c r="BT24" s="88"/>
      <c r="BX24" s="67"/>
    </row>
    <row r="25" spans="1:84" ht="15" hidden="1" customHeight="1">
      <c r="A25" s="50"/>
      <c r="B25" s="50"/>
      <c r="C25" s="50"/>
      <c r="D25" s="50"/>
      <c r="E25" s="70"/>
      <c r="F25" s="50"/>
      <c r="G25" s="51"/>
      <c r="H25" s="31"/>
      <c r="I25" s="31"/>
      <c r="J25" s="31"/>
      <c r="K25" s="65"/>
      <c r="L25" s="89"/>
      <c r="M25" s="90"/>
      <c r="N25" s="91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3"/>
      <c r="Z25" s="94"/>
      <c r="AA25" s="94"/>
      <c r="AB25" s="94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3"/>
      <c r="AN25" s="94"/>
      <c r="AO25" s="94"/>
      <c r="AP25" s="94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3"/>
      <c r="BB25" s="94"/>
      <c r="BC25" s="94"/>
      <c r="BD25" s="94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3"/>
      <c r="BP25" s="94"/>
      <c r="BQ25" s="94"/>
      <c r="BR25" s="94"/>
      <c r="BS25" s="95"/>
      <c r="BT25" s="88"/>
      <c r="BX25" s="67"/>
    </row>
    <row r="26" spans="1:84" s="101" customFormat="1" ht="15" customHeight="1">
      <c r="A26" s="50"/>
      <c r="B26" s="50"/>
      <c r="C26" s="50"/>
      <c r="D26" s="50"/>
      <c r="E26" s="70"/>
      <c r="F26" s="96"/>
      <c r="G26" s="53"/>
      <c r="H26" s="31"/>
      <c r="I26" s="31"/>
      <c r="J26" s="65"/>
      <c r="K26" s="97"/>
      <c r="L26" s="89"/>
      <c r="M26" s="98" t="s">
        <v>45</v>
      </c>
      <c r="N26" s="91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3"/>
      <c r="Z26" s="94"/>
      <c r="AA26" s="94"/>
      <c r="AB26" s="94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3"/>
      <c r="AN26" s="94"/>
      <c r="AO26" s="94"/>
      <c r="AP26" s="94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3"/>
      <c r="BB26" s="94"/>
      <c r="BC26" s="94"/>
      <c r="BD26" s="94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3"/>
      <c r="BP26" s="94"/>
      <c r="BQ26" s="94"/>
      <c r="BR26" s="94"/>
      <c r="BS26" s="95"/>
      <c r="BT26" s="99"/>
      <c r="BU26" s="100"/>
      <c r="BV26" s="100"/>
      <c r="BW26" s="100"/>
      <c r="BX26" s="67"/>
      <c r="BY26" s="100"/>
      <c r="BZ26" s="5"/>
      <c r="CA26" s="5"/>
      <c r="CB26" s="100"/>
      <c r="CC26" s="100"/>
      <c r="CD26" s="100"/>
      <c r="CE26" s="100"/>
      <c r="CF26" s="100"/>
    </row>
    <row r="27" spans="1:84" ht="33.75">
      <c r="A27" s="50"/>
      <c r="B27" s="50"/>
      <c r="C27" s="50"/>
      <c r="D27" s="50"/>
      <c r="E27" s="70" t="s">
        <v>26</v>
      </c>
      <c r="F27" s="51"/>
      <c r="G27" s="53"/>
      <c r="H27" s="31"/>
      <c r="I27" s="31" t="s">
        <v>3</v>
      </c>
      <c r="J27" s="65"/>
      <c r="K27" s="8"/>
      <c r="L27" s="56" t="s">
        <v>56</v>
      </c>
      <c r="M27" s="71" t="s">
        <v>31</v>
      </c>
      <c r="N27" s="72"/>
      <c r="O27" s="73" t="s">
        <v>46</v>
      </c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60" t="s">
        <v>33</v>
      </c>
      <c r="BV27" s="67" t="e">
        <f ca="1">strCheckUnique(BW27:BW31)</f>
        <v>#NAME?</v>
      </c>
      <c r="BX27" s="67"/>
    </row>
    <row r="28" spans="1:84" ht="66" customHeight="1">
      <c r="A28" s="50"/>
      <c r="B28" s="50"/>
      <c r="C28" s="50"/>
      <c r="D28" s="50"/>
      <c r="E28" s="70"/>
      <c r="F28" s="50">
        <v>1</v>
      </c>
      <c r="G28" s="51"/>
      <c r="H28" s="31"/>
      <c r="I28" s="31"/>
      <c r="J28" s="31"/>
      <c r="K28" s="65"/>
      <c r="L28" s="56" t="s">
        <v>57</v>
      </c>
      <c r="M28" s="102"/>
      <c r="N28" s="75"/>
      <c r="O28" s="76"/>
      <c r="P28" s="77">
        <v>0</v>
      </c>
      <c r="Q28" s="77">
        <v>49.57</v>
      </c>
      <c r="R28" s="77">
        <v>1653.08</v>
      </c>
      <c r="S28" s="76"/>
      <c r="T28" s="76"/>
      <c r="U28" s="76"/>
      <c r="V28" s="76"/>
      <c r="W28" s="76"/>
      <c r="X28" s="76"/>
      <c r="Y28" s="78" t="s">
        <v>34</v>
      </c>
      <c r="Z28" s="79" t="s">
        <v>35</v>
      </c>
      <c r="AA28" s="78" t="s">
        <v>36</v>
      </c>
      <c r="AB28" s="79" t="s">
        <v>35</v>
      </c>
      <c r="AC28" s="76"/>
      <c r="AD28" s="77">
        <v>0</v>
      </c>
      <c r="AE28" s="77">
        <v>51.25</v>
      </c>
      <c r="AF28" s="77">
        <v>1709.26</v>
      </c>
      <c r="AG28" s="76"/>
      <c r="AH28" s="76"/>
      <c r="AI28" s="76"/>
      <c r="AJ28" s="76"/>
      <c r="AK28" s="76"/>
      <c r="AL28" s="76"/>
      <c r="AM28" s="78" t="s">
        <v>37</v>
      </c>
      <c r="AN28" s="79" t="s">
        <v>35</v>
      </c>
      <c r="AO28" s="78" t="s">
        <v>38</v>
      </c>
      <c r="AP28" s="79" t="s">
        <v>35</v>
      </c>
      <c r="AQ28" s="76"/>
      <c r="AR28" s="77">
        <v>0</v>
      </c>
      <c r="AS28" s="77">
        <v>51.25</v>
      </c>
      <c r="AT28" s="77">
        <v>1709.26</v>
      </c>
      <c r="AU28" s="76"/>
      <c r="AV28" s="76"/>
      <c r="AW28" s="76"/>
      <c r="AX28" s="76"/>
      <c r="AY28" s="76"/>
      <c r="AZ28" s="76"/>
      <c r="BA28" s="78" t="s">
        <v>39</v>
      </c>
      <c r="BB28" s="79" t="s">
        <v>35</v>
      </c>
      <c r="BC28" s="78" t="s">
        <v>40</v>
      </c>
      <c r="BD28" s="79" t="s">
        <v>35</v>
      </c>
      <c r="BE28" s="76"/>
      <c r="BF28" s="77">
        <v>0</v>
      </c>
      <c r="BG28" s="77">
        <v>52.99</v>
      </c>
      <c r="BH28" s="77">
        <v>1770.78</v>
      </c>
      <c r="BI28" s="76"/>
      <c r="BJ28" s="76"/>
      <c r="BK28" s="76"/>
      <c r="BL28" s="76"/>
      <c r="BM28" s="76"/>
      <c r="BN28" s="76"/>
      <c r="BO28" s="78" t="s">
        <v>41</v>
      </c>
      <c r="BP28" s="79" t="s">
        <v>35</v>
      </c>
      <c r="BQ28" s="78" t="s">
        <v>42</v>
      </c>
      <c r="BR28" s="79" t="s">
        <v>43</v>
      </c>
      <c r="BS28" s="80"/>
      <c r="BT28" s="103" t="s">
        <v>44</v>
      </c>
      <c r="BU28" s="5" t="e">
        <f ca="1">strCheckDate(O29:BS29)</f>
        <v>#NAME?</v>
      </c>
      <c r="BW28" s="67" t="str">
        <f>IF(M28="","",M28 )</f>
        <v/>
      </c>
      <c r="BX28" s="67"/>
      <c r="BY28" s="67"/>
      <c r="BZ28" s="67"/>
    </row>
    <row r="29" spans="1:84" ht="14.25" hidden="1" customHeight="1">
      <c r="A29" s="50"/>
      <c r="B29" s="50"/>
      <c r="C29" s="50"/>
      <c r="D29" s="50"/>
      <c r="E29" s="70"/>
      <c r="F29" s="50"/>
      <c r="G29" s="51"/>
      <c r="H29" s="31"/>
      <c r="I29" s="31"/>
      <c r="J29" s="31"/>
      <c r="K29" s="65"/>
      <c r="L29" s="82"/>
      <c r="M29" s="104"/>
      <c r="N29" s="75"/>
      <c r="O29" s="84"/>
      <c r="P29" s="84"/>
      <c r="Q29" s="85"/>
      <c r="R29" s="86" t="str">
        <f>Y28 &amp; "-" &amp; AA28</f>
        <v>01.01.2022-30.06.2022</v>
      </c>
      <c r="S29" s="86"/>
      <c r="T29" s="86"/>
      <c r="U29" s="86"/>
      <c r="V29" s="86"/>
      <c r="W29" s="86"/>
      <c r="X29" s="86"/>
      <c r="Y29" s="78"/>
      <c r="Z29" s="79"/>
      <c r="AA29" s="87"/>
      <c r="AB29" s="79"/>
      <c r="AC29" s="84"/>
      <c r="AD29" s="84"/>
      <c r="AE29" s="85"/>
      <c r="AF29" s="86" t="str">
        <f>AM28 &amp; "-" &amp; AO28</f>
        <v>01.07.2022-31.12.2022</v>
      </c>
      <c r="AG29" s="86"/>
      <c r="AH29" s="86"/>
      <c r="AI29" s="86"/>
      <c r="AJ29" s="86"/>
      <c r="AK29" s="86"/>
      <c r="AL29" s="86"/>
      <c r="AM29" s="78"/>
      <c r="AN29" s="79"/>
      <c r="AO29" s="87"/>
      <c r="AP29" s="79"/>
      <c r="AQ29" s="84"/>
      <c r="AR29" s="84"/>
      <c r="AS29" s="85"/>
      <c r="AT29" s="86" t="str">
        <f>BA28 &amp; "-" &amp; BC28</f>
        <v>01.01.2023-30.06.2023</v>
      </c>
      <c r="AU29" s="86"/>
      <c r="AV29" s="86"/>
      <c r="AW29" s="86"/>
      <c r="AX29" s="86"/>
      <c r="AY29" s="86"/>
      <c r="AZ29" s="86"/>
      <c r="BA29" s="78"/>
      <c r="BB29" s="79"/>
      <c r="BC29" s="87"/>
      <c r="BD29" s="79"/>
      <c r="BE29" s="84"/>
      <c r="BF29" s="84"/>
      <c r="BG29" s="85"/>
      <c r="BH29" s="86" t="str">
        <f>BO28 &amp; "-" &amp; BQ28</f>
        <v>01.07.2023-31.12.2023</v>
      </c>
      <c r="BI29" s="86"/>
      <c r="BJ29" s="86"/>
      <c r="BK29" s="86"/>
      <c r="BL29" s="86"/>
      <c r="BM29" s="86"/>
      <c r="BN29" s="86"/>
      <c r="BO29" s="78"/>
      <c r="BP29" s="79"/>
      <c r="BQ29" s="87"/>
      <c r="BR29" s="79"/>
      <c r="BS29" s="80"/>
      <c r="BT29" s="103"/>
      <c r="BX29" s="67"/>
    </row>
    <row r="30" spans="1:84" ht="14.25" hidden="1" customHeight="1">
      <c r="A30" s="50"/>
      <c r="B30" s="50"/>
      <c r="C30" s="50"/>
      <c r="D30" s="50"/>
      <c r="E30" s="70"/>
      <c r="F30" s="50"/>
      <c r="G30" s="51"/>
      <c r="H30" s="31"/>
      <c r="I30" s="31"/>
      <c r="J30" s="31"/>
      <c r="K30" s="65"/>
      <c r="L30" s="89"/>
      <c r="M30" s="90"/>
      <c r="N30" s="91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3"/>
      <c r="Z30" s="94"/>
      <c r="AA30" s="94"/>
      <c r="AB30" s="94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3"/>
      <c r="AN30" s="94"/>
      <c r="AO30" s="94"/>
      <c r="AP30" s="94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3"/>
      <c r="BB30" s="94"/>
      <c r="BC30" s="94"/>
      <c r="BD30" s="94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3"/>
      <c r="BP30" s="94"/>
      <c r="BQ30" s="94"/>
      <c r="BR30" s="94"/>
      <c r="BS30" s="95"/>
      <c r="BT30" s="103"/>
      <c r="BX30" s="67"/>
    </row>
    <row r="31" spans="1:84" s="101" customFormat="1" ht="15" customHeight="1">
      <c r="A31" s="50"/>
      <c r="B31" s="50"/>
      <c r="C31" s="50"/>
      <c r="D31" s="50"/>
      <c r="E31" s="70"/>
      <c r="F31" s="96" t="s">
        <v>47</v>
      </c>
      <c r="G31" s="53"/>
      <c r="H31" s="31"/>
      <c r="I31" s="31"/>
      <c r="J31" s="65"/>
      <c r="K31" s="97"/>
      <c r="L31" s="89"/>
      <c r="M31" s="98" t="s">
        <v>45</v>
      </c>
      <c r="N31" s="91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3"/>
      <c r="Z31" s="94"/>
      <c r="AA31" s="94"/>
      <c r="AB31" s="94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3"/>
      <c r="AN31" s="94"/>
      <c r="AO31" s="94"/>
      <c r="AP31" s="94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3"/>
      <c r="BB31" s="94"/>
      <c r="BC31" s="94"/>
      <c r="BD31" s="94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3"/>
      <c r="BP31" s="94"/>
      <c r="BQ31" s="94"/>
      <c r="BR31" s="94"/>
      <c r="BS31" s="95"/>
      <c r="BT31" s="103"/>
      <c r="BU31" s="100"/>
      <c r="BV31" s="100"/>
      <c r="BW31" s="100"/>
      <c r="BX31" s="67"/>
      <c r="BY31" s="100"/>
      <c r="BZ31" s="5"/>
      <c r="CA31" s="5"/>
      <c r="CB31" s="100"/>
      <c r="CC31" s="100"/>
      <c r="CD31" s="100"/>
      <c r="CE31" s="100"/>
      <c r="CF31" s="100"/>
    </row>
    <row r="32" spans="1:84" s="101" customFormat="1" ht="15">
      <c r="A32" s="50"/>
      <c r="B32" s="50"/>
      <c r="C32" s="50"/>
      <c r="D32" s="50"/>
      <c r="E32" s="61"/>
      <c r="F32" s="96"/>
      <c r="G32" s="53"/>
      <c r="H32" s="31"/>
      <c r="I32" s="105"/>
      <c r="J32" s="105"/>
      <c r="K32" s="97"/>
      <c r="L32" s="106"/>
      <c r="M32" s="107" t="s">
        <v>48</v>
      </c>
      <c r="N32" s="108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10"/>
      <c r="Z32" s="111"/>
      <c r="AA32" s="111"/>
      <c r="AB32" s="108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10"/>
      <c r="AN32" s="111"/>
      <c r="AO32" s="111"/>
      <c r="AP32" s="108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10"/>
      <c r="BB32" s="111"/>
      <c r="BC32" s="111"/>
      <c r="BD32" s="108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10"/>
      <c r="BP32" s="111"/>
      <c r="BQ32" s="111"/>
      <c r="BR32" s="108"/>
      <c r="BS32" s="111"/>
      <c r="BT32" s="112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</row>
    <row r="33" spans="1:84" s="101" customFormat="1" ht="15">
      <c r="A33" s="50"/>
      <c r="B33" s="50"/>
      <c r="C33" s="50"/>
      <c r="D33" s="113"/>
      <c r="E33" s="113"/>
      <c r="F33" s="114"/>
      <c r="G33" s="113"/>
      <c r="H33" s="53"/>
      <c r="I33" s="97"/>
      <c r="J33" s="105"/>
      <c r="K33" s="55"/>
      <c r="L33" s="89"/>
      <c r="M33" s="115" t="s">
        <v>49</v>
      </c>
      <c r="N33" s="116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3"/>
      <c r="Z33" s="94"/>
      <c r="AA33" s="94"/>
      <c r="AB33" s="91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3"/>
      <c r="AN33" s="94"/>
      <c r="AO33" s="94"/>
      <c r="AP33" s="91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3"/>
      <c r="BB33" s="94"/>
      <c r="BC33" s="94"/>
      <c r="BD33" s="91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3"/>
      <c r="BP33" s="94"/>
      <c r="BQ33" s="94"/>
      <c r="BR33" s="91"/>
      <c r="BS33" s="94"/>
      <c r="BT33" s="95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</row>
    <row r="34" spans="1:84" ht="3" customHeight="1">
      <c r="CF34" s="3"/>
    </row>
    <row r="35" spans="1:84" ht="48.95" customHeight="1">
      <c r="L35" s="117">
        <v>1</v>
      </c>
      <c r="M35" s="118" t="s">
        <v>50</v>
      </c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CF35" s="3"/>
    </row>
  </sheetData>
  <mergeCells count="104">
    <mergeCell ref="BO28:BO29"/>
    <mergeCell ref="BP28:BP29"/>
    <mergeCell ref="BQ28:BQ29"/>
    <mergeCell ref="BR28:BR29"/>
    <mergeCell ref="BT28:BT31"/>
    <mergeCell ref="M35:BS35"/>
    <mergeCell ref="AO28:AO29"/>
    <mergeCell ref="AP28:AP29"/>
    <mergeCell ref="BA28:BA29"/>
    <mergeCell ref="BB28:BB29"/>
    <mergeCell ref="BC28:BC29"/>
    <mergeCell ref="BD28:BD29"/>
    <mergeCell ref="Y28:Y29"/>
    <mergeCell ref="Z28:Z29"/>
    <mergeCell ref="AA28:AA29"/>
    <mergeCell ref="AB28:AB29"/>
    <mergeCell ref="AM28:AM29"/>
    <mergeCell ref="AN28:AN29"/>
    <mergeCell ref="BP23:BP24"/>
    <mergeCell ref="BQ23:BQ24"/>
    <mergeCell ref="BR23:BR24"/>
    <mergeCell ref="BT23:BT26"/>
    <mergeCell ref="E27:E31"/>
    <mergeCell ref="I27:I31"/>
    <mergeCell ref="O27:BS27"/>
    <mergeCell ref="F28:F30"/>
    <mergeCell ref="J28:J30"/>
    <mergeCell ref="N28:N29"/>
    <mergeCell ref="AP23:AP24"/>
    <mergeCell ref="BA23:BA24"/>
    <mergeCell ref="BB23:BB24"/>
    <mergeCell ref="BC23:BC24"/>
    <mergeCell ref="BD23:BD24"/>
    <mergeCell ref="BO23:BO24"/>
    <mergeCell ref="Z23:Z24"/>
    <mergeCell ref="AA23:AA24"/>
    <mergeCell ref="AB23:AB24"/>
    <mergeCell ref="AM23:AM24"/>
    <mergeCell ref="AN23:AN24"/>
    <mergeCell ref="AO23:AO24"/>
    <mergeCell ref="D21:D32"/>
    <mergeCell ref="H21:H32"/>
    <mergeCell ref="O21:BS21"/>
    <mergeCell ref="E22:E26"/>
    <mergeCell ref="I22:I26"/>
    <mergeCell ref="O22:BS22"/>
    <mergeCell ref="F23:F25"/>
    <mergeCell ref="J23:J25"/>
    <mergeCell ref="N23:N24"/>
    <mergeCell ref="Y23:Y24"/>
    <mergeCell ref="Z17:AA17"/>
    <mergeCell ref="AN17:AO17"/>
    <mergeCell ref="BB17:BC17"/>
    <mergeCell ref="BP17:BQ17"/>
    <mergeCell ref="A18:A33"/>
    <mergeCell ref="O18:BS18"/>
    <mergeCell ref="B19:B33"/>
    <mergeCell ref="O19:BS19"/>
    <mergeCell ref="C20:C33"/>
    <mergeCell ref="O20:BS20"/>
    <mergeCell ref="BG15:BH15"/>
    <mergeCell ref="BI15:BJ15"/>
    <mergeCell ref="BK15:BM15"/>
    <mergeCell ref="BO15:BQ15"/>
    <mergeCell ref="Z16:AA16"/>
    <mergeCell ref="AN16:AO16"/>
    <mergeCell ref="BB16:BC16"/>
    <mergeCell ref="BP16:BQ16"/>
    <mergeCell ref="BR14:BR16"/>
    <mergeCell ref="BS14:BS16"/>
    <mergeCell ref="Q15:R15"/>
    <mergeCell ref="S15:T15"/>
    <mergeCell ref="U15:W15"/>
    <mergeCell ref="Y15:AA15"/>
    <mergeCell ref="AE15:AF15"/>
    <mergeCell ref="AG15:AH15"/>
    <mergeCell ref="AI15:AK15"/>
    <mergeCell ref="AM15:AO15"/>
    <mergeCell ref="AB14:AB16"/>
    <mergeCell ref="AC14:AO14"/>
    <mergeCell ref="AP14:AP16"/>
    <mergeCell ref="AQ14:BC14"/>
    <mergeCell ref="BD14:BD16"/>
    <mergeCell ref="BE14:BQ14"/>
    <mergeCell ref="AS15:AT15"/>
    <mergeCell ref="AU15:AV15"/>
    <mergeCell ref="AW15:AY15"/>
    <mergeCell ref="BA15:BC15"/>
    <mergeCell ref="O12:AB12"/>
    <mergeCell ref="AC12:AP12"/>
    <mergeCell ref="AQ12:BD12"/>
    <mergeCell ref="BE12:BR12"/>
    <mergeCell ref="L13:BS13"/>
    <mergeCell ref="BT13:BT16"/>
    <mergeCell ref="L14:L16"/>
    <mergeCell ref="M14:M16"/>
    <mergeCell ref="N14:N16"/>
    <mergeCell ref="O14:AA14"/>
    <mergeCell ref="L5:AB5"/>
    <mergeCell ref="P7:BS7"/>
    <mergeCell ref="P8:BS8"/>
    <mergeCell ref="P9:BS9"/>
    <mergeCell ref="P10:BS10"/>
    <mergeCell ref="L11:M11"/>
  </mergeCells>
  <dataValidations count="8">
    <dataValidation type="decimal" allowBlank="1" showErrorMessage="1" errorTitle="Ошибка" error="Допускается ввод только действительных чисел!" sqref="P23:R23 P28:R28 AD28:AF28 AD23:AF23 AR23:AT23 AR28:AT28 BF28:BH28 BF23:BH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Z23:Z24 AB28:AB29 Z28:Z29 AB23:AB24 AP23:AP24 AN28:AN29 AN23:AN24 AP28:AP29 BB23:BB24 BD28:BD29 BB28:BB29 BD23:BD24 BR28:BR29 BP28:BP29 BP23:BP24 BR23:BR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Y23 AA23:AA24 Y28 AA28:AA29 AM28 AO28:AO29 AM23 AO23:AO24 BA23 BC23:BC24 BA28 BC28:BC29 BO28 BQ28:BQ29 BO23 BQ23:BQ24"/>
    <dataValidation type="list" allowBlank="1" showInputMessage="1" showErrorMessage="1" errorTitle="Ошибка" error="Выберите значение из списка" sqref="O22:P22 O27:P27 AC22:AD22 AC27:AD27 AQ22:AR22 AQ27:AR27 BE22:BF22 BE27:BF27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T7:BT10 O21:BS21">
      <formula1>900</formula1>
    </dataValidation>
    <dataValidation allowBlank="1" sqref="Z25:Z26 Z30:Z33 AN25:AN26 AN30:AN33 BB25:BB26 BB30:BB33 BP25:BP26 BP30:BP33"/>
    <dataValidation allowBlank="1" promptTitle="checkPeriodRange" sqref="R24:X24 R29:X29 AF29:AL29 AF24:AL24 AT24:AZ24 AT29:AZ29 BH29:BN29 BH24:BN24"/>
  </dataValidation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2021-12-21T04:25:42Z</dcterms:modified>
</cp:coreProperties>
</file>