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srv55\OOiUIP\Раскрытие информации САЙТ\Установленные тарифы плата за подключение\Замена 29.01.2023\"/>
    </mc:Choice>
  </mc:AlternateContent>
  <xr:revisionPtr revIDLastSave="0" documentId="13_ncr:1_{9C325F14-C303-446D-A744-CBA4CE816088}" xr6:coauthVersionLast="47" xr6:coauthVersionMax="47" xr10:uidLastSave="{00000000-0000-0000-0000-000000000000}"/>
  <bookViews>
    <workbookView xWindow="-120" yWindow="-120" windowWidth="29040" windowHeight="15720" xr2:uid="{00000000-000D-0000-FFFF-FFFF00000000}"/>
  </bookViews>
  <sheets>
    <sheet name="Порядок ТП" sheetId="4" r:id="rId1"/>
    <sheet name="ХВС. Т-подкл" sheetId="3" r:id="rId2"/>
  </sheets>
  <externalReferences>
    <externalReference r:id="rId3"/>
    <externalReference r:id="rId4"/>
  </externalReferences>
  <definedNames>
    <definedName name="anscount">1</definedName>
    <definedName name="B_FHD_FLAG_DIFFERENTIATION">'[2]Показатели ФХД'!$H$24:$J$24</definedName>
    <definedName name="B_FHD_FLAG_INDEX_1">'[2]Показатели ФХД'!$H$66:$J$66</definedName>
    <definedName name="B_FHD_FLAG_INDEX_2">'[2]Показатели ФХД'!$H$68:$J$68</definedName>
    <definedName name="BLOCK_NOTE_P_TARIFF_E_COLDVSNA">'ХВС. Т-подкл'!$81:$82</definedName>
    <definedName name="BLOCK_NOTE_R_TARIFF_E_COLDVSNA">'ХВС. Т-подкл'!$83:$84</definedName>
    <definedName name="BLOCK_TABLE_P_TARIFF_E_COLDVSNA">'ХВС. Т-подкл'!$30:$34</definedName>
    <definedName name="BLOCK_TABLE_R_TARIFF_E_COLDVSNA">'ХВС. Т-подкл'!$35:$37</definedName>
    <definedName name="code">[2]Инструкция!$B$2</definedName>
    <definedName name="CodeTemplateList">[2]TEHSHEET!$F$46:$F$53</definedName>
    <definedName name="COLDVSNA_PT_VED_ID">[2]TEHSHEET!$BT$19:$BT$25</definedName>
    <definedName name="COLDVSNA_PT_VED_NAME">[2]TEHSHEET!$BU$19:$BU$25</definedName>
    <definedName name="COLDVSNA_TARIFF_E_COLDVSNA_ADD_HL_COLUMN_MARKER">'ХВС. Т-подкл'!$T$38</definedName>
    <definedName name="COLDVSNA_TARIFF_E_COLDVSNA_ADD_HL_DIAMETERS_COLUMN_MARKER">'ХВС. Т-подкл'!$AK$38</definedName>
    <definedName name="COLDVSNA_TARIFF_E_COLDVSNA_ADD_HL_LEN_COLUMN_MARKER">'ХВС. Т-подкл'!$AO$38</definedName>
    <definedName name="COLDVSNA_TARIFF_E_COLDVSNA_ADD_HL_LOAD_COLUMN_MARKER">'ХВС. Т-подкл'!$AG$38</definedName>
    <definedName name="COLDVSNA_TARIFF_E_COLDVSNA_ADD_HL_NETS_COLUMN_MARKER">'ХВС. Т-подкл'!$AS$38</definedName>
    <definedName name="COLDVSNA_TARIFF_E_COLDVSNA_DEL_HL_DATA_DIFF_COLUMN_MARKER">'ХВС. Т-подкл'!$R$38</definedName>
    <definedName name="COLDVSNA_TARIFF_E_COLDVSNA_DEL_HL_DIAMETERS_COLUMN_MARKER">'ХВС. Т-подкл'!$AI$38</definedName>
    <definedName name="COLDVSNA_TARIFF_E_COLDVSNA_DEL_HL_FLAG_DIFF_COLUMN_MARKER">'ХВС. Т-подкл'!$P$38</definedName>
    <definedName name="COLDVSNA_TARIFF_E_COLDVSNA_DEL_HL_GC_COLUMN_MARKER">'ХВС. Т-подкл'!$Q$38</definedName>
    <definedName name="COLDVSNA_TARIFF_E_COLDVSNA_DEL_HL_LEN_COLUMN_MARKER">'ХВС. Т-подкл'!$AM$38</definedName>
    <definedName name="COLDVSNA_TARIFF_E_COLDVSNA_DEL_HL_LOAD_COLUMN_MARKER">'ХВС. Т-подкл'!$AE$38</definedName>
    <definedName name="COLDVSNA_TARIFF_E_COLDVSNA_DEL_HL_NETS_COLUMN_MARKER">'ХВС. Т-подкл'!$AQ$38</definedName>
    <definedName name="COLDVSNA_TARIFF_E_COLDVSNA_DELETE_PERIOD_ROW_MARKER">'ХВС. Т-подкл'!$O$39</definedName>
    <definedName name="COLDVSNA_TARIFF_E_COLDVSNA_FLAG_BLOCK_COLUMN_MARKER">'ХВС. Т-подкл'!$L$44</definedName>
    <definedName name="COLDVSNA_TARIFF_E_COLDVSNA_FLAG_BLOCK_ROW_MARKER">'ХВС. Т-подкл'!$O$24</definedName>
    <definedName name="COLDVSNA_TARIFF_E_COLDVSNA_NUM_CS_COLUMN_MARKER">'ХВС. Т-подкл'!$G$44</definedName>
    <definedName name="COLDVSNA_TARIFF_E_COLDVSNA_NUM_DATA_DIFF_COLUMN_MARKER">'ХВС. Т-подкл'!$K$44</definedName>
    <definedName name="COLDVSNA_TARIFF_E_COLDVSNA_NUM_DIAMETERS_COLUMN_MARKER">'ХВС. Т-подкл'!$AJ$38</definedName>
    <definedName name="COLDVSNA_TARIFF_E_COLDVSNA_NUM_FLAG_DIFF_COLUMN_MARKER">'ХВС. Т-подкл'!$I$44</definedName>
    <definedName name="COLDVSNA_TARIFF_E_COLDVSNA_NUM_GC_COLUMN_MARKER">'ХВС. Т-подкл'!$J$44</definedName>
    <definedName name="COLDVSNA_TARIFF_E_COLDVSNA_NUM_LEN_COLUMN_MARKER">'ХВС. Т-подкл'!$AN$38</definedName>
    <definedName name="COLDVSNA_TARIFF_E_COLDVSNA_NUM_LOAD_COLUMN_MARKER">'ХВС. Т-подкл'!$AF$38</definedName>
    <definedName name="COLDVSNA_TARIFF_E_COLDVSNA_NUM_NETS_COLUMN_MARKER">'ХВС. Т-подкл'!$AR$38</definedName>
    <definedName name="COLDVSNA_TARIFF_E_COLDVSNA_NUM_NTAR_COLUMN_MARKER">'ХВС. Т-подкл'!$E$44</definedName>
    <definedName name="COLDVSNA_TARIFF_E_COLDVSNA_NUM_TER_COLUMN_MARKER">'ХВС. Т-подкл'!$F$44</definedName>
    <definedName name="DESCRIPTION_TERRITORY">[2]REESTR_DS!$B$2</definedName>
    <definedName name="DIFFERENTIATION_ID_DIFF">[2]Дифференциация!$O$12:$O$16</definedName>
    <definedName name="DIFFERENTIATION_UNMERGE_AREA">[2]Дифференциация!$Q$12:$Q$16</definedName>
    <definedName name="DIFFERENTIATION_UNMERGE_SYSTEM">[2]Дифференциация!$R$12:$R$16</definedName>
    <definedName name="DIFFERENTIATION_UNMERGE_VD">[2]Дифференциация!$P$12:$P$16</definedName>
    <definedName name="EndDateList">[2]TEHSHEET!$H$46:$H$53</definedName>
    <definedName name="et_COLDVSNA_TARIFF_E_COLDVSNA_CS">'ХВС. Т-подкл'!$4:$16</definedName>
    <definedName name="et_COLDVSNA_TARIFF_E_COLDVSNA_DATA_DIFF">'ХВС. Т-подкл'!$8:$12</definedName>
    <definedName name="et_COLDVSNA_TARIFF_E_COLDVSNA_DIAMETERS">'ХВС. Т-подкл'!$8:$10</definedName>
    <definedName name="et_COLDVSNA_TARIFF_E_COLDVSNA_FLAG_DIFF">'ХВС. Т-подкл'!$6:$14</definedName>
    <definedName name="et_COLDVSNA_TARIFF_E_COLDVSNA_GC">'ХВС. Т-подкл'!$7:$13</definedName>
    <definedName name="et_COLDVSNA_TARIFF_E_COLDVSNA_LEN">'ХВС. Т-подкл'!$8:$9</definedName>
    <definedName name="et_COLDVSNA_TARIFF_E_COLDVSNA_LOAD">'ХВС. Т-подкл'!$8:$11</definedName>
    <definedName name="et_COLDVSNA_TARIFF_E_COLDVSNA_NETS">'ХВС. Т-подкл'!$8:$8</definedName>
    <definedName name="et_COLDVSNA_TARIFF_E_COLDVSNA_NTAR">'ХВС. Т-подкл'!$2:$18</definedName>
    <definedName name="et_COLDVSNA_TARIFF_E_COLDVSNA_PERIOD_COLOR">'ХВС. Т-подкл'!$AT$8:$BA$8</definedName>
    <definedName name="et_COLDVSNA_TARIFF_E_COLDVSNA_PERIOD_NOT_COLOR">'ХВС. Т-подкл'!$AT$20:$BA$20</definedName>
    <definedName name="et_COLDVSNA_TARIFF_E_COLDVSNA_TER">'ХВС. Т-подкл'!$3:$17</definedName>
    <definedName name="et_P_PROCEDURE_TC_1">'Порядок ТП'!$2:$2</definedName>
    <definedName name="et_P_PROCEDURE_TC_2">'Порядок ТП'!$4:$4</definedName>
    <definedName name="et_P_PROCEDURE_TC_3">'Порядок ТП'!$6:$6</definedName>
    <definedName name="et_P_PROCEDURE_TC_4">'Порядок ТП'!$8:$8</definedName>
    <definedName name="et_P_PROCEDURE_TC_5">'Порядок ТП'!$10:$10</definedName>
    <definedName name="et_ver_COLDVSNA_TARIFF_E_COLDVSNA">'ХВС. Т-подкл'!$V:$AC</definedName>
    <definedName name="f_quart">[2]Титульный!$F$15</definedName>
    <definedName name="f_year">[2]Титульный!$F$14</definedName>
    <definedName name="FHD_NAME_FORM">[2]DATA_FORMS!$C$6</definedName>
    <definedName name="FHD_NOTE_P_1">[2]DATA_NPA!$N$18</definedName>
    <definedName name="FHD_NOTE_P_10">[2]DATA_NPA!$N$27</definedName>
    <definedName name="FHD_NOTE_P_11">[2]DATA_NPA!$N$28</definedName>
    <definedName name="FHD_NOTE_P_12">[2]DATA_NPA!$N$29</definedName>
    <definedName name="FHD_NOTE_P_13">[2]DATA_NPA!$N$30</definedName>
    <definedName name="FHD_NOTE_P_14">[2]DATA_NPA!$N$31</definedName>
    <definedName name="FHD_NOTE_P_15">[2]DATA_NPA!$N$32</definedName>
    <definedName name="FHD_NOTE_P_16">[2]DATA_NPA!$N$33</definedName>
    <definedName name="FHD_NOTE_P_17">[2]DATA_NPA!$N$34</definedName>
    <definedName name="FHD_NOTE_P_18">[2]DATA_NPA!$N$35</definedName>
    <definedName name="FHD_NOTE_P_19">[2]DATA_NPA!$N$36</definedName>
    <definedName name="FHD_NOTE_P_2">[2]DATA_NPA!$N$19</definedName>
    <definedName name="FHD_NOTE_P_20">[2]DATA_NPA!$N$37</definedName>
    <definedName name="FHD_NOTE_P_21">[2]DATA_NPA!$N$38</definedName>
    <definedName name="FHD_NOTE_P_22">[2]DATA_NPA!$N$39</definedName>
    <definedName name="FHD_NOTE_P_23">[2]DATA_NPA!$N$40</definedName>
    <definedName name="FHD_NOTE_P_24">[2]DATA_NPA!$N$41</definedName>
    <definedName name="FHD_NOTE_P_25">[2]DATA_NPA!$N$42</definedName>
    <definedName name="FHD_NOTE_P_26">[2]DATA_NPA!$N$43</definedName>
    <definedName name="FHD_NOTE_P_27">[2]DATA_NPA!$N$44</definedName>
    <definedName name="FHD_NOTE_P_28">[2]DATA_NPA!$N$45</definedName>
    <definedName name="FHD_NOTE_P_29">[2]DATA_NPA!$N$46</definedName>
    <definedName name="FHD_NOTE_P_3">[2]DATA_NPA!$N$20</definedName>
    <definedName name="FHD_NOTE_P_30">[2]DATA_NPA!$N$47</definedName>
    <definedName name="FHD_NOTE_P_31">[2]DATA_NPA!$N$48</definedName>
    <definedName name="FHD_NOTE_P_32">[2]DATA_NPA!$N$49</definedName>
    <definedName name="FHD_NOTE_P_33">[2]DATA_NPA!$N$50</definedName>
    <definedName name="FHD_NOTE_P_34">[2]DATA_NPA!$N$51</definedName>
    <definedName name="FHD_NOTE_P_35">[2]DATA_NPA!$N$52</definedName>
    <definedName name="FHD_NOTE_P_36">[2]DATA_NPA!$N$53</definedName>
    <definedName name="FHD_NOTE_P_37">[2]DATA_NPA!$N$54</definedName>
    <definedName name="FHD_NOTE_P_38">[2]DATA_NPA!$N$55</definedName>
    <definedName name="FHD_NOTE_P_39">[2]DATA_NPA!$N$56</definedName>
    <definedName name="FHD_NOTE_P_4">[2]DATA_NPA!$N$21</definedName>
    <definedName name="FHD_NOTE_P_40">[2]DATA_NPA!$N$57</definedName>
    <definedName name="FHD_NOTE_P_41">[2]DATA_NPA!$N$58</definedName>
    <definedName name="FHD_NOTE_P_42">[2]DATA_NPA!$N$59</definedName>
    <definedName name="FHD_NOTE_P_43">[2]DATA_NPA!$N$60</definedName>
    <definedName name="FHD_NOTE_P_44">[2]DATA_NPA!$N$61</definedName>
    <definedName name="FHD_NOTE_P_45">[2]DATA_NPA!$N$62</definedName>
    <definedName name="FHD_NOTE_P_46">[2]DATA_NPA!$N$63</definedName>
    <definedName name="FHD_NOTE_P_47">[2]DATA_NPA!$N$64</definedName>
    <definedName name="FHD_NOTE_P_48">[2]DATA_NPA!$N$65</definedName>
    <definedName name="FHD_NOTE_P_49">[2]DATA_NPA!$N$66</definedName>
    <definedName name="FHD_NOTE_P_5">[2]DATA_NPA!$N$22</definedName>
    <definedName name="FHD_NOTE_P_50">[2]DATA_NPA!$N$67</definedName>
    <definedName name="FHD_NOTE_P_51">[2]DATA_NPA!$N$68</definedName>
    <definedName name="FHD_NOTE_P_52">[2]DATA_NPA!$N$69</definedName>
    <definedName name="FHD_NOTE_P_53">[2]DATA_NPA!$N$70</definedName>
    <definedName name="FHD_NOTE_P_54">[2]DATA_NPA!$N$71</definedName>
    <definedName name="FHD_NOTE_P_55">[2]DATA_NPA!$N$72</definedName>
    <definedName name="FHD_NOTE_P_56">[2]DATA_NPA!$N$73</definedName>
    <definedName name="FHD_NOTE_P_57">[2]DATA_NPA!$N$74</definedName>
    <definedName name="FHD_NOTE_P_58">[2]DATA_NPA!$N$75</definedName>
    <definedName name="FHD_NOTE_P_59">[2]DATA_NPA!$N$76</definedName>
    <definedName name="FHD_NOTE_P_6">[2]DATA_NPA!$N$23</definedName>
    <definedName name="FHD_NOTE_P_60">[2]DATA_NPA!$N$77</definedName>
    <definedName name="FHD_NOTE_P_61">[2]DATA_NPA!$N$78</definedName>
    <definedName name="FHD_NOTE_P_62">[2]DATA_NPA!$N$79</definedName>
    <definedName name="FHD_NOTE_P_63">[2]DATA_NPA!$N$80</definedName>
    <definedName name="FHD_NOTE_P_64">[2]DATA_NPA!$N$81</definedName>
    <definedName name="FHD_NOTE_P_65">[2]DATA_NPA!$N$82</definedName>
    <definedName name="FHD_NOTE_P_66">[2]DATA_NPA!$N$83</definedName>
    <definedName name="FHD_NOTE_P_67">[2]DATA_NPA!$N$84</definedName>
    <definedName name="FHD_NOTE_P_68">[2]DATA_NPA!$N$85</definedName>
    <definedName name="FHD_NOTE_P_69">[2]DATA_NPA!$N$86</definedName>
    <definedName name="FHD_NOTE_P_7">[2]DATA_NPA!$N$24</definedName>
    <definedName name="FHD_NOTE_P_70">[2]DATA_NPA!$N$87</definedName>
    <definedName name="FHD_NOTE_P_71">[2]DATA_NPA!$N$88</definedName>
    <definedName name="FHD_NOTE_P_72">[2]DATA_NPA!$N$89</definedName>
    <definedName name="FHD_NOTE_P_73">[2]DATA_NPA!$N$90</definedName>
    <definedName name="FHD_NOTE_P_74">[2]DATA_NPA!$N$91</definedName>
    <definedName name="FHD_NOTE_P_75">[2]DATA_NPA!$N$92</definedName>
    <definedName name="FHD_NOTE_P_76">[2]DATA_NPA!$N$93</definedName>
    <definedName name="FHD_NOTE_P_77">[2]DATA_NPA!$N$94</definedName>
    <definedName name="FHD_NOTE_P_78">[2]DATA_NPA!$N$95</definedName>
    <definedName name="FHD_NOTE_P_79">[2]DATA_NPA!$N$96</definedName>
    <definedName name="FHD_NOTE_P_8">[2]DATA_NPA!$N$25</definedName>
    <definedName name="FHD_NOTE_P_80">[2]DATA_NPA!$N$97</definedName>
    <definedName name="FHD_NOTE_P_81">[2]DATA_NPA!$N$98</definedName>
    <definedName name="FHD_NOTE_P_82">[2]DATA_NPA!$N$99</definedName>
    <definedName name="FHD_NOTE_P_83">[2]DATA_NPA!$N$100</definedName>
    <definedName name="FHD_NOTE_P_84">[2]DATA_NPA!$N$101</definedName>
    <definedName name="FHD_NOTE_P_9">[2]DATA_NPA!$N$26</definedName>
    <definedName name="FHD_NUM_P_1">[2]DATA_NPA!$L$18</definedName>
    <definedName name="FHD_NUM_P_10">[2]DATA_NPA!$L$27</definedName>
    <definedName name="FHD_NUM_P_11">[2]DATA_NPA!$L$28</definedName>
    <definedName name="FHD_NUM_P_12">[2]DATA_NPA!$L$29</definedName>
    <definedName name="FHD_NUM_P_13">[2]DATA_NPA!$L$30</definedName>
    <definedName name="FHD_NUM_P_14">[2]DATA_NPA!$L$31</definedName>
    <definedName name="FHD_NUM_P_15">[2]DATA_NPA!$L$32</definedName>
    <definedName name="FHD_NUM_P_16">[2]DATA_NPA!$L$33</definedName>
    <definedName name="FHD_NUM_P_17">[2]DATA_NPA!$L$34</definedName>
    <definedName name="FHD_NUM_P_18">[2]DATA_NPA!$L$35</definedName>
    <definedName name="FHD_NUM_P_19">[2]DATA_NPA!$L$36</definedName>
    <definedName name="FHD_NUM_P_2">[2]DATA_NPA!$L$19</definedName>
    <definedName name="FHD_NUM_P_20">[2]DATA_NPA!$L$37</definedName>
    <definedName name="FHD_NUM_P_21">[2]DATA_NPA!$L$38</definedName>
    <definedName name="FHD_NUM_P_22">[2]DATA_NPA!$L$39</definedName>
    <definedName name="FHD_NUM_P_23">[2]DATA_NPA!$L$40</definedName>
    <definedName name="FHD_NUM_P_24">[2]DATA_NPA!$L$41</definedName>
    <definedName name="FHD_NUM_P_25">[2]DATA_NPA!$L$42</definedName>
    <definedName name="FHD_NUM_P_26">[2]DATA_NPA!$L$43</definedName>
    <definedName name="FHD_NUM_P_27">[2]DATA_NPA!$L$44</definedName>
    <definedName name="FHD_NUM_P_28">[2]DATA_NPA!$L$45</definedName>
    <definedName name="FHD_NUM_P_29">[2]DATA_NPA!$L$46</definedName>
    <definedName name="FHD_NUM_P_3">[2]DATA_NPA!$L$20</definedName>
    <definedName name="FHD_NUM_P_30">[2]DATA_NPA!$L$47</definedName>
    <definedName name="FHD_NUM_P_31">[2]DATA_NPA!$L$48</definedName>
    <definedName name="FHD_NUM_P_32">[2]DATA_NPA!$L$49</definedName>
    <definedName name="FHD_NUM_P_33">[2]DATA_NPA!$L$50</definedName>
    <definedName name="FHD_NUM_P_34">[2]DATA_NPA!$L$51</definedName>
    <definedName name="FHD_NUM_P_35">[2]DATA_NPA!$L$52</definedName>
    <definedName name="FHD_NUM_P_36">[2]DATA_NPA!$L$53</definedName>
    <definedName name="FHD_NUM_P_37">[2]DATA_NPA!$L$54</definedName>
    <definedName name="FHD_NUM_P_38">[2]DATA_NPA!$L$55</definedName>
    <definedName name="FHD_NUM_P_39">[2]DATA_NPA!$L$56</definedName>
    <definedName name="FHD_NUM_P_4">[2]DATA_NPA!$L$21</definedName>
    <definedName name="FHD_NUM_P_40">[2]DATA_NPA!$L$57</definedName>
    <definedName name="FHD_NUM_P_41">[2]DATA_NPA!$L$58</definedName>
    <definedName name="FHD_NUM_P_42">[2]DATA_NPA!$L$59</definedName>
    <definedName name="FHD_NUM_P_43">[2]DATA_NPA!$L$60</definedName>
    <definedName name="FHD_NUM_P_44">[2]DATA_NPA!$L$61</definedName>
    <definedName name="FHD_NUM_P_45">[2]DATA_NPA!$L$62</definedName>
    <definedName name="FHD_NUM_P_46">[2]DATA_NPA!$L$63</definedName>
    <definedName name="FHD_NUM_P_47">[2]DATA_NPA!$L$64</definedName>
    <definedName name="FHD_NUM_P_48">[2]DATA_NPA!$L$65</definedName>
    <definedName name="FHD_NUM_P_49">[2]DATA_NPA!$L$66</definedName>
    <definedName name="FHD_NUM_P_5">[2]DATA_NPA!$L$22</definedName>
    <definedName name="FHD_NUM_P_50">[2]DATA_NPA!$L$67</definedName>
    <definedName name="FHD_NUM_P_51">[2]DATA_NPA!$L$68</definedName>
    <definedName name="FHD_NUM_P_52">[2]DATA_NPA!$L$69</definedName>
    <definedName name="FHD_NUM_P_53">[2]DATA_NPA!$L$70</definedName>
    <definedName name="FHD_NUM_P_54">[2]DATA_NPA!$L$71</definedName>
    <definedName name="FHD_NUM_P_55">[2]DATA_NPA!$L$72</definedName>
    <definedName name="FHD_NUM_P_56">[2]DATA_NPA!$L$73</definedName>
    <definedName name="FHD_NUM_P_57">[2]DATA_NPA!$L$74</definedName>
    <definedName name="FHD_NUM_P_58">[2]DATA_NPA!$L$75</definedName>
    <definedName name="FHD_NUM_P_59">[2]DATA_NPA!$L$76</definedName>
    <definedName name="FHD_NUM_P_6">[2]DATA_NPA!$L$23</definedName>
    <definedName name="FHD_NUM_P_60">[2]DATA_NPA!$L$77</definedName>
    <definedName name="FHD_NUM_P_61">[2]DATA_NPA!$L$78</definedName>
    <definedName name="FHD_NUM_P_62">[2]DATA_NPA!$L$79</definedName>
    <definedName name="FHD_NUM_P_63">[2]DATA_NPA!$L$80</definedName>
    <definedName name="FHD_NUM_P_64">[2]DATA_NPA!$L$81</definedName>
    <definedName name="FHD_NUM_P_65">[2]DATA_NPA!$L$82</definedName>
    <definedName name="FHD_NUM_P_66">[2]DATA_NPA!$L$83</definedName>
    <definedName name="FHD_NUM_P_67">[2]DATA_NPA!$L$84</definedName>
    <definedName name="FHD_NUM_P_68">[2]DATA_NPA!$L$85</definedName>
    <definedName name="FHD_NUM_P_69">[2]DATA_NPA!$L$86</definedName>
    <definedName name="FHD_NUM_P_7">[2]DATA_NPA!$L$24</definedName>
    <definedName name="FHD_NUM_P_70">[2]DATA_NPA!$L$87</definedName>
    <definedName name="FHD_NUM_P_71">[2]DATA_NPA!$L$88</definedName>
    <definedName name="FHD_NUM_P_72">[2]DATA_NPA!$L$89</definedName>
    <definedName name="FHD_NUM_P_73">[2]DATA_NPA!$L$90</definedName>
    <definedName name="FHD_NUM_P_74">[2]DATA_NPA!$L$91</definedName>
    <definedName name="FHD_NUM_P_75">[2]DATA_NPA!$L$92</definedName>
    <definedName name="FHD_NUM_P_76">[2]DATA_NPA!$L$93</definedName>
    <definedName name="FHD_NUM_P_77">[2]DATA_NPA!$L$94</definedName>
    <definedName name="FHD_NUM_P_78">[2]DATA_NPA!$L$95</definedName>
    <definedName name="FHD_NUM_P_79">[2]DATA_NPA!$L$96</definedName>
    <definedName name="FHD_NUM_P_8">[2]DATA_NPA!$L$25</definedName>
    <definedName name="FHD_NUM_P_80">[2]DATA_NPA!$L$97</definedName>
    <definedName name="FHD_NUM_P_81">[2]DATA_NPA!$L$98</definedName>
    <definedName name="FHD_NUM_P_82">[2]DATA_NPA!$L$99</definedName>
    <definedName name="FHD_NUM_P_83">[2]DATA_NPA!$L$100</definedName>
    <definedName name="FHD_NUM_P_84">[2]DATA_NPA!$L$101</definedName>
    <definedName name="FHD_NUM_P_9">[2]DATA_NPA!$L$26</definedName>
    <definedName name="FHD_P_1">[2]DATA_NPA!$M$18</definedName>
    <definedName name="FHD_P_10">[2]DATA_NPA!$M$27</definedName>
    <definedName name="FHD_P_11">[2]DATA_NPA!$M$28</definedName>
    <definedName name="FHD_P_12">[2]DATA_NPA!$M$29</definedName>
    <definedName name="FHD_P_13">[2]DATA_NPA!$M$30</definedName>
    <definedName name="FHD_P_14">[2]DATA_NPA!$M$31</definedName>
    <definedName name="FHD_P_15">[2]DATA_NPA!$M$32</definedName>
    <definedName name="FHD_P_16">[2]DATA_NPA!$M$33</definedName>
    <definedName name="FHD_P_17">[2]DATA_NPA!$M$34</definedName>
    <definedName name="FHD_P_18">[2]DATA_NPA!$M$35</definedName>
    <definedName name="FHD_P_19">[2]DATA_NPA!$M$36</definedName>
    <definedName name="FHD_P_2">[2]DATA_NPA!$M$19</definedName>
    <definedName name="FHD_P_20">[2]DATA_NPA!$M$37</definedName>
    <definedName name="FHD_P_21">[2]DATA_NPA!$M$38</definedName>
    <definedName name="FHD_P_22">[2]DATA_NPA!$M$39</definedName>
    <definedName name="FHD_P_23">[2]DATA_NPA!$M$40</definedName>
    <definedName name="FHD_P_24">[2]DATA_NPA!$M$41</definedName>
    <definedName name="FHD_P_25">[2]DATA_NPA!$M$42</definedName>
    <definedName name="FHD_P_26">[2]DATA_NPA!$M$43</definedName>
    <definedName name="FHD_P_27">[2]DATA_NPA!$M$44</definedName>
    <definedName name="FHD_P_28">[2]DATA_NPA!$M$45</definedName>
    <definedName name="FHD_P_29">[2]DATA_NPA!$M$46</definedName>
    <definedName name="FHD_P_3">[2]DATA_NPA!$M$20</definedName>
    <definedName name="FHD_P_30">[2]DATA_NPA!$M$47</definedName>
    <definedName name="FHD_P_31">[2]DATA_NPA!$M$48</definedName>
    <definedName name="FHD_P_32">[2]DATA_NPA!$M$49</definedName>
    <definedName name="FHD_P_33">[2]DATA_NPA!$M$50</definedName>
    <definedName name="FHD_P_34">[2]DATA_NPA!$M$51</definedName>
    <definedName name="FHD_P_35">[2]DATA_NPA!$M$52</definedName>
    <definedName name="FHD_P_36">[2]DATA_NPA!$M$53</definedName>
    <definedName name="FHD_P_37">[2]DATA_NPA!$M$54</definedName>
    <definedName name="FHD_P_38">[2]DATA_NPA!$M$55</definedName>
    <definedName name="FHD_P_39">[2]DATA_NPA!$M$56</definedName>
    <definedName name="FHD_P_4">[2]DATA_NPA!$M$21</definedName>
    <definedName name="FHD_P_40">[2]DATA_NPA!$M$57</definedName>
    <definedName name="FHD_P_41">[2]DATA_NPA!$M$58</definedName>
    <definedName name="FHD_P_42">[2]DATA_NPA!$M$59</definedName>
    <definedName name="FHD_P_43">[2]DATA_NPA!$M$60</definedName>
    <definedName name="FHD_P_44">[2]DATA_NPA!$M$61</definedName>
    <definedName name="FHD_P_45">[2]DATA_NPA!$M$62</definedName>
    <definedName name="FHD_P_46">[2]DATA_NPA!$M$63</definedName>
    <definedName name="FHD_P_47">[2]DATA_NPA!$M$64</definedName>
    <definedName name="FHD_P_48">[2]DATA_NPA!$M$65</definedName>
    <definedName name="FHD_P_49">[2]DATA_NPA!$M$66</definedName>
    <definedName name="FHD_P_5">[2]DATA_NPA!$M$22</definedName>
    <definedName name="FHD_P_50">[2]DATA_NPA!$M$67</definedName>
    <definedName name="FHD_P_51">[2]DATA_NPA!$M$68</definedName>
    <definedName name="FHD_P_52">[2]DATA_NPA!$M$69</definedName>
    <definedName name="FHD_P_53">[2]DATA_NPA!$M$70</definedName>
    <definedName name="FHD_P_54">[2]DATA_NPA!$M$71</definedName>
    <definedName name="FHD_P_55">[2]DATA_NPA!$M$72</definedName>
    <definedName name="FHD_P_56">[2]DATA_NPA!$M$73</definedName>
    <definedName name="FHD_P_57">[2]DATA_NPA!$M$74</definedName>
    <definedName name="FHD_P_58">[2]DATA_NPA!$M$75</definedName>
    <definedName name="FHD_P_59">[2]DATA_NPA!$M$76</definedName>
    <definedName name="FHD_P_6">[2]DATA_NPA!$M$23</definedName>
    <definedName name="FHD_P_60">[2]DATA_NPA!$M$77</definedName>
    <definedName name="FHD_P_61">[2]DATA_NPA!$M$78</definedName>
    <definedName name="FHD_P_62">[2]DATA_NPA!$M$79</definedName>
    <definedName name="FHD_P_63">[2]DATA_NPA!$M$80</definedName>
    <definedName name="FHD_P_64">[2]DATA_NPA!$M$81</definedName>
    <definedName name="FHD_P_65">[2]DATA_NPA!$M$82</definedName>
    <definedName name="FHD_P_66">[2]DATA_NPA!$M$83</definedName>
    <definedName name="FHD_P_67">[2]DATA_NPA!$M$84</definedName>
    <definedName name="FHD_P_68">[2]DATA_NPA!$M$85</definedName>
    <definedName name="FHD_P_69">[2]DATA_NPA!$M$86</definedName>
    <definedName name="FHD_P_7">[2]DATA_NPA!$M$24</definedName>
    <definedName name="FHD_P_70">[2]DATA_NPA!$M$87</definedName>
    <definedName name="FHD_P_71">[2]DATA_NPA!$M$88</definedName>
    <definedName name="FHD_P_72">[2]DATA_NPA!$M$89</definedName>
    <definedName name="FHD_P_73">[2]DATA_NPA!$M$90</definedName>
    <definedName name="FHD_P_74">[2]DATA_NPA!$M$91</definedName>
    <definedName name="FHD_P_75">[2]DATA_NPA!$M$92</definedName>
    <definedName name="FHD_P_76">[2]DATA_NPA!$M$93</definedName>
    <definedName name="FHD_P_77">[2]DATA_NPA!$M$94</definedName>
    <definedName name="FHD_P_78">[2]DATA_NPA!$M$95</definedName>
    <definedName name="FHD_P_79">[2]DATA_NPA!$M$96</definedName>
    <definedName name="FHD_P_8">[2]DATA_NPA!$M$25</definedName>
    <definedName name="FHD_P_80">[2]DATA_NPA!$M$97</definedName>
    <definedName name="FHD_P_81">[2]DATA_NPA!$M$98</definedName>
    <definedName name="FHD_P_82">[2]DATA_NPA!$M$99</definedName>
    <definedName name="FHD_P_83">[2]DATA_NPA!$M$100</definedName>
    <definedName name="FHD_P_84">[2]DATA_NPA!$M$101</definedName>
    <definedName name="FHD_P_9">[2]DATA_NPA!$M$26</definedName>
    <definedName name="FHD20_NAME_FORM">[2]DATA_FORMS!$C$7</definedName>
    <definedName name="inn">[2]Титульный!$F$33</definedName>
    <definedName name="IP_MAIN_DIFFERENTIATION_EVENTS_FLAG">[2]ИП!$H$11:$H$13</definedName>
    <definedName name="IP_MAIN_END_DATE">[2]ИП!$O$11:$O$13</definedName>
    <definedName name="IP_MAIN_LIST_IP_ID">[2]ИП!$AD$11:$AD$13</definedName>
    <definedName name="IP_MAIN_LIST_NAME_IP">[2]ИП!$G$11:$G$13</definedName>
    <definedName name="IP_MAIN_START_DATE">[2]ИП!$N$11:$N$13</definedName>
    <definedName name="IP_NAME_FORM">[2]DATA_FORMS!$C$32</definedName>
    <definedName name="kind_of_cons" localSheetId="0">[2]TEHSHEET!$R$2:$R$6</definedName>
    <definedName name="kind_of_cons" localSheetId="1">[2]TEHSHEET!$R$2:$R$6</definedName>
    <definedName name="kind_of_cons">[1]TEHSHEET!$R$2:$R$6</definedName>
    <definedName name="kind_of_control_method_filter">[2]TEHSHEET!$L$2:$L$5</definedName>
    <definedName name="kind_of_data_type">[2]TEHSHEET!$P$2:$P$3</definedName>
    <definedName name="kind_of_fuels">[2]TEHSHEET!$BB$2:$BB$29</definedName>
    <definedName name="kind_of_heat_transfer" localSheetId="0">[2]TEHSHEET!$O$2:$O$12</definedName>
    <definedName name="kind_of_heat_transfer" localSheetId="1">[2]TEHSHEET!$O$2:$O$12</definedName>
    <definedName name="kind_of_heat_transfer">[1]TEHSHEET!$O$2:$O$12</definedName>
    <definedName name="kind_of_NDS">[2]TEHSHEET!$H$2:$H$7</definedName>
    <definedName name="kind_of_org_type">[2]TEHSHEET!$AZ$2:$AZ$5</definedName>
    <definedName name="kind_of_power_te_unit">[2]TEHSHEET!$J$11:$J$12</definedName>
    <definedName name="kind_of_purchase_method">[2]TEHSHEET!$K$11:$K$13</definedName>
    <definedName name="kind_of_scheme_in" localSheetId="0">[2]TEHSHEET!$Q$2:$Q$5</definedName>
    <definedName name="kind_of_scheme_in" localSheetId="1">[2]TEHSHEET!$Q$2:$Q$5</definedName>
    <definedName name="kind_of_scheme_in">[1]TEHSHEET!$Q$2:$Q$5</definedName>
    <definedName name="kind_of_volume_te_unit">[2]TEHSHEET!$J$15:$J$16</definedName>
    <definedName name="KNE_NAME_FORM">[2]DATA_FORMS!$C$8</definedName>
    <definedName name="kpp">[2]Титульный!$F$34</definedName>
    <definedName name="NameTemplatesInListMO">[2]TEHSHEET!$K$45</definedName>
    <definedName name="NameTemplatesInTitle">[2]TEHSHEET!$J$45</definedName>
    <definedName name="NameTemplatesInTitleList">[2]TEHSHEET!$J$46:$J$53</definedName>
    <definedName name="OFFER_METHOD">[2]Предложение!$K$24:$K$82</definedName>
    <definedName name="org" localSheetId="0">[2]Титульный!$F$31</definedName>
    <definedName name="org" localSheetId="1">[2]Титульный!$F$31</definedName>
    <definedName name="org">[1]Титульный!$F$31</definedName>
    <definedName name="ORG_INFO_NAME_FORM">[2]DATA_FORMS!$C$4</definedName>
    <definedName name="ORG_INFO_P_NOTE_MAIN">[2]DATA_NPA!$N$3</definedName>
    <definedName name="ORG_VD_NAME_FORM">[2]DATA_FORMS!$C$31</definedName>
    <definedName name="pDel_P_PROCEDURE_TC">'Порядок ТП'!$C$26:$C$42</definedName>
    <definedName name="PeriodIsEmptyList">[2]TEHSHEET!$I$46:$I$53</definedName>
    <definedName name="pHeader_ver_P_PROCEDURE_TC">'Порядок ТП'!$A$21:$A$42</definedName>
    <definedName name="pIns_P_PROCEDURE_TC_1">'Порядок ТП'!$E$28</definedName>
    <definedName name="pIns_P_PROCEDURE_TC_2">'Порядок ТП'!$E$32</definedName>
    <definedName name="pIns_P_PROCEDURE_TC_3">'Порядок ТП'!$E$36</definedName>
    <definedName name="pIns_P_PROCEDURE_TC_4">'Порядок ТП'!$E$39</definedName>
    <definedName name="pIns_P_PROCEDURE_TC_5">'Порядок ТП'!$E$42</definedName>
    <definedName name="pIns_PT_VTAR_E_COLDVSNA">'ХВС. Т-подкл'!$T$80</definedName>
    <definedName name="pIns_ver_COLDVSNA_TARIFF_E_COLDVSNA">'ХВС. Т-подкл'!$BB$41</definedName>
    <definedName name="PROCEDURE_TC_NAME_FORM" localSheetId="0">[2]DATA_FORMS!$C$30</definedName>
    <definedName name="PROCEDURE_TC_NAME_FORM" localSheetId="1">[2]DATA_FORMS!$C$30</definedName>
    <definedName name="PROCEDURE_TC_NAME_FORM">[1]DATA_FORMS!$C$30</definedName>
    <definedName name="pt_cs_13">'ХВС. Т-подкл'!$48:$60</definedName>
    <definedName name="pt_cs_30">'ХВС. Т-подкл'!$65:$77</definedName>
    <definedName name="PT_DIFFERENTIATION_CS" localSheetId="0">'[2]Перечень тарифов'!$AL$12:$AL$126</definedName>
    <definedName name="PT_DIFFERENTIATION_CS" localSheetId="1">'[2]Перечень тарифов'!$AL$12:$AL$126</definedName>
    <definedName name="PT_DIFFERENTIATION_CS">'[1]Перечень тарифов'!$AL$12:$AL$122</definedName>
    <definedName name="PT_DIFFERENTIATION_CS_ID" localSheetId="0">'[2]Перечень тарифов'!$AF$12:$AF$126</definedName>
    <definedName name="PT_DIFFERENTIATION_CS_ID" localSheetId="1">'[2]Перечень тарифов'!$AF$12:$AF$126</definedName>
    <definedName name="PT_DIFFERENTIATION_CS_ID">'[1]Перечень тарифов'!$AF$12:$AF$122</definedName>
    <definedName name="PT_DIFFERENTIATION_IST_TE" localSheetId="0">'[2]Перечень тарифов'!$AM$12:$AM$126</definedName>
    <definedName name="PT_DIFFERENTIATION_IST_TE" localSheetId="1">'[2]Перечень тарифов'!$AM$12:$AM$126</definedName>
    <definedName name="PT_DIFFERENTIATION_IST_TE">'[1]Перечень тарифов'!$AM$12:$AM$122</definedName>
    <definedName name="PT_DIFFERENTIATION_IST_TE_ID" localSheetId="0">'[2]Перечень тарифов'!$AG$12:$AG$126</definedName>
    <definedName name="PT_DIFFERENTIATION_IST_TE_ID" localSheetId="1">'[2]Перечень тарифов'!$AG$12:$AG$126</definedName>
    <definedName name="PT_DIFFERENTIATION_IST_TE_ID">'[1]Перечень тарифов'!$AG$12:$AG$122</definedName>
    <definedName name="PT_DIFFERENTIATION_NTAR" localSheetId="0">'[2]Перечень тарифов'!$AJ$12:$AJ$126</definedName>
    <definedName name="PT_DIFFERENTIATION_NTAR" localSheetId="1">'[2]Перечень тарифов'!$AJ$12:$AJ$126</definedName>
    <definedName name="PT_DIFFERENTIATION_NTAR">'[1]Перечень тарифов'!$AJ$12:$AJ$122</definedName>
    <definedName name="PT_DIFFERENTIATION_NTAR_ID" localSheetId="0">'[2]Перечень тарифов'!$AD$12:$AD$126</definedName>
    <definedName name="PT_DIFFERENTIATION_NTAR_ID" localSheetId="1">'[2]Перечень тарифов'!$AD$12:$AD$126</definedName>
    <definedName name="PT_DIFFERENTIATION_NTAR_ID">'[1]Перечень тарифов'!$AD$12:$AD$122</definedName>
    <definedName name="PT_DIFFERENTIATION_NUM_CS" localSheetId="0">'[2]Перечень тарифов'!$AP$12:$AP$126</definedName>
    <definedName name="PT_DIFFERENTIATION_NUM_CS" localSheetId="1">'[2]Перечень тарифов'!$AP$12:$AP$126</definedName>
    <definedName name="PT_DIFFERENTIATION_NUM_CS">'[1]Перечень тарифов'!$AP$12:$AP$122</definedName>
    <definedName name="PT_DIFFERENTIATION_NUM_IST_TE" localSheetId="0">'[2]Перечень тарифов'!$AQ$12:$AQ$126</definedName>
    <definedName name="PT_DIFFERENTIATION_NUM_IST_TE" localSheetId="1">'[2]Перечень тарифов'!$AQ$12:$AQ$126</definedName>
    <definedName name="PT_DIFFERENTIATION_NUM_IST_TE">'[1]Перечень тарифов'!$AQ$12:$AQ$122</definedName>
    <definedName name="PT_DIFFERENTIATION_NUM_NTAR" localSheetId="0">'[2]Перечень тарифов'!$AN$12:$AN$126</definedName>
    <definedName name="PT_DIFFERENTIATION_NUM_NTAR" localSheetId="1">'[2]Перечень тарифов'!$AN$12:$AN$126</definedName>
    <definedName name="PT_DIFFERENTIATION_NUM_NTAR">'[1]Перечень тарифов'!$AN$12:$AN$122</definedName>
    <definedName name="PT_DIFFERENTIATION_NUM_TER" localSheetId="0">'[2]Перечень тарифов'!$AO$12:$AO$126</definedName>
    <definedName name="PT_DIFFERENTIATION_NUM_TER" localSheetId="1">'[2]Перечень тарифов'!$AO$12:$AO$126</definedName>
    <definedName name="PT_DIFFERENTIATION_NUM_TER">'[1]Перечень тарифов'!$AO$12:$AO$122</definedName>
    <definedName name="PT_DIFFERENTIATION_TER" localSheetId="0">'[2]Перечень тарифов'!$AK$12:$AK$126</definedName>
    <definedName name="PT_DIFFERENTIATION_TER" localSheetId="1">'[2]Перечень тарифов'!$AK$12:$AK$126</definedName>
    <definedName name="PT_DIFFERENTIATION_TER">'[1]Перечень тарифов'!$AK$12:$AK$122</definedName>
    <definedName name="PT_DIFFERENTIATION_TER_ID" localSheetId="0">'[2]Перечень тарифов'!$AE$12:$AE$126</definedName>
    <definedName name="PT_DIFFERENTIATION_TER_ID" localSheetId="1">'[2]Перечень тарифов'!$AE$12:$AE$126</definedName>
    <definedName name="PT_DIFFERENTIATION_TER_ID">'[1]Перечень тарифов'!$AE$12:$AE$122</definedName>
    <definedName name="PT_DIFFERENTIATION_VTAR">'[2]Перечень тарифов'!$AH$12:$AH$126</definedName>
    <definedName name="PT_DIFFERENTIATION_VTAR_ID">'[2]Перечень тарифов'!$AC$12:$AC$126</definedName>
    <definedName name="pt_ntar_13">'ХВС. Т-подкл'!$46:$62</definedName>
    <definedName name="pt_ntar_26">'ХВС. Т-подкл'!$63:$79</definedName>
    <definedName name="PT_P_FORM_COLDVSNA_4_NAME_FORM">[2]DATA_FORMS!$C$17</definedName>
    <definedName name="PT_P_FORM_COLDVSNA_5_NAME_FORM">[2]DATA_FORMS!$C$18</definedName>
    <definedName name="PT_P_FORM_HEAT_4_NAME_FORM">[2]DATA_FORMS!$C$9</definedName>
    <definedName name="PT_P_FORM_HEAT_5_NAME_FORM">[2]DATA_FORMS!$C$10</definedName>
    <definedName name="PT_P_FORM_HEAT_6_NAME_FORM">[2]DATA_FORMS!$C$11</definedName>
    <definedName name="PT_P_FORM_HEAT_7_NAME_FORM" localSheetId="0">[2]DATA_FORMS!$C$12</definedName>
    <definedName name="PT_P_FORM_HEAT_7_NAME_FORM" localSheetId="1">[2]DATA_FORMS!$C$12</definedName>
    <definedName name="PT_P_FORM_HEAT_7_NAME_FORM">[1]DATA_FORMS!$C$12</definedName>
    <definedName name="PT_P_FORM_HOTVSNA_4_NAME_FORM">[2]DATA_FORMS!$C$21</definedName>
    <definedName name="PT_P_FORM_HOTVSNA_5_NAME_FORM">[2]DATA_FORMS!$C$22</definedName>
    <definedName name="PT_P_FORM_VOTV_4_NAME_FORM">[2]DATA_FORMS!$C$25</definedName>
    <definedName name="PT_P_FORM_VOTV_5_NAME_FORM">[2]DATA_FORMS!$C$26</definedName>
    <definedName name="PT_R_FORM_COLDVSNA_16_NAME_FORM">[2]DATA_FORMS!$C$19</definedName>
    <definedName name="PT_R_FORM_COLDVSNA_17_NAME_FORM">[2]DATA_FORMS!$C$20</definedName>
    <definedName name="PT_R_FORM_HEAT_21_NAME_FORM">[2]DATA_FORMS!$C$13</definedName>
    <definedName name="PT_R_FORM_HEAT_22_NAME_FORM">[2]DATA_FORMS!$C$14</definedName>
    <definedName name="PT_R_FORM_HEAT_23_NAME_FORM">[2]DATA_FORMS!$C$15</definedName>
    <definedName name="PT_R_FORM_HEAT_24_NAME_FORM" localSheetId="0">[2]DATA_FORMS!$C$16</definedName>
    <definedName name="PT_R_FORM_HEAT_24_NAME_FORM" localSheetId="1">[2]DATA_FORMS!$C$16</definedName>
    <definedName name="PT_R_FORM_HEAT_24_NAME_FORM">[1]DATA_FORMS!$C$16</definedName>
    <definedName name="PT_R_FORM_HOTVSNA_16_NAME_FORM">[2]DATA_FORMS!$C$23</definedName>
    <definedName name="PT_R_FORM_HOTVSNA_17_NAME_FORM">[2]DATA_FORMS!$C$24</definedName>
    <definedName name="PT_R_FORM_VOTV_16_NAME_FORM">[2]DATA_FORMS!$C$27</definedName>
    <definedName name="PT_R_FORM_VOTV_17_NAME_FORM">[2]DATA_FORMS!$C$28</definedName>
    <definedName name="pt_ter_13">'ХВС. Т-подкл'!$47:$61</definedName>
    <definedName name="pt_ter_30">'ХВС. Т-подкл'!$64:$78</definedName>
    <definedName name="PURCH_NAME_FORM">[2]DATA_FORMS!$C$29</definedName>
    <definedName name="QRE_METHOD_LIST">[2]TEHSHEET!$AZ$8:$AZ$10</definedName>
    <definedName name="QUARTER">[2]TEHSHEET!$F$2:$F$5</definedName>
    <definedName name="region_name">[2]Титульный!$F$7</definedName>
    <definedName name="ROIV_INFO_LIST">[2]TEHSHEET!$AZ$97:$AZ$99</definedName>
    <definedName name="ROIV_INFO_NAME">'[2]Орган регулирования'!$F$12</definedName>
    <definedName name="StartDateList">[2]TEHSHEET!$G$46:$G$53</definedName>
    <definedName name="TEMPLATE_DATA_POINT_FHD">[2]DATA_NPA!$T$18:$W$146</definedName>
    <definedName name="TEMPLATE_GROUP" localSheetId="0">[2]TEHSHEET!$E$45</definedName>
    <definedName name="TEMPLATE_GROUP" localSheetId="1">[2]TEHSHEET!$E$45</definedName>
    <definedName name="TEMPLATE_GROUP">[1]TEHSHEET!$E$45</definedName>
    <definedName name="TEMPLATE_NAME_FORM_LIST">[2]DATA_FORMS!$D$3:$H$35</definedName>
    <definedName name="TEMPLATE_NOTE_POINT_FHD">[2]DATA_NPA!$Z$18:$AD$146</definedName>
    <definedName name="TEMPLATE_NUMBER_FORM_LIST">[2]DATA_FORMS!$D$2:$H$2</definedName>
    <definedName name="TEMPLATE_NUMBER_POINT_FHD">[2]DATA_NPA!$O$18:$S$146</definedName>
    <definedName name="TEMPLATE_ORG_DATA_POINT">[2]DATA_NPA!$Z$3:$AD$9</definedName>
    <definedName name="TEMPLATE_SPHERE" localSheetId="0">[2]TEHSHEET!$E$36</definedName>
    <definedName name="TEMPLATE_SPHERE" localSheetId="1">[2]TEHSHEET!$E$36</definedName>
    <definedName name="TEMPLATE_SPHERE">[1]TEHSHEET!$E$36</definedName>
    <definedName name="TEMPLATE_SPHERE_LIST">[2]DATA_FORMS!$D$1:$H$1</definedName>
    <definedName name="TEMPLATE_SPHERE_LIST_FOR_NOTE">[2]DATA_NPA!$Z$2:$AD$2</definedName>
    <definedName name="TEMPLATE_SPHERE_RUS" localSheetId="0">[2]TEHSHEET!$F$36</definedName>
    <definedName name="TEMPLATE_SPHERE_RUS" localSheetId="1">[2]TEHSHEET!$F$36</definedName>
    <definedName name="TEMPLATE_SPHERE_RUS">[1]TEHSHEET!$F$36</definedName>
    <definedName name="TEMPLATE_SPHERE_RUS_2">[2]TEHSHEET!$G$36</definedName>
    <definedName name="TERMS_NAME_FORM">[2]DATA_FORMS!$C$5</definedName>
    <definedName name="TERMS_P_1">[2]DATA_NPA!$M$148</definedName>
    <definedName name="TERRITORY_LIST_ID">'[2]Список территорий'!$F$11:$F$15</definedName>
    <definedName name="TERRITORY_MR_LIST">'[2]Список территорий'!$G$11:$G$15</definedName>
    <definedName name="TITLE_DATE_CHANGE_PERIOD">[2]Титульный!$F$19</definedName>
    <definedName name="TITLE_DATE_FIL">[2]Титульный!$F$13</definedName>
    <definedName name="TITLE_DATE_PR" localSheetId="0">[2]Титульный!$F$21</definedName>
    <definedName name="TITLE_DATE_PR" localSheetId="1">[2]Титульный!$F$21</definedName>
    <definedName name="TITLE_DATE_PR">[1]Титульный!$F$21</definedName>
    <definedName name="TITLE_DATE_PR_CHANGE" localSheetId="0">[2]Титульный!$F$26</definedName>
    <definedName name="TITLE_DATE_PR_CHANGE" localSheetId="1">[2]Титульный!$F$26</definedName>
    <definedName name="TITLE_DATE_PR_CHANGE">[1]Титульный!$F$26</definedName>
    <definedName name="TITLE_DIFFERENTIATION_TYPE">[2]Титульный!$F$41</definedName>
    <definedName name="TITLE_FIL_YEAR">[2]Титульный!$F$14</definedName>
    <definedName name="TITLE_IP_DETAILED_METHOD_LIST">[2]TEHSHEET!$AZ$15:$AZ$17</definedName>
    <definedName name="TITLE_IST_PUB" localSheetId="0">[2]Титульный!$F$24</definedName>
    <definedName name="TITLE_IST_PUB" localSheetId="1">[2]Титульный!$F$24</definedName>
    <definedName name="TITLE_IST_PUB">[1]Титульный!$F$24</definedName>
    <definedName name="TITLE_IST_PUB_CHANGE" localSheetId="0">[2]Титульный!$F$29</definedName>
    <definedName name="TITLE_IST_PUB_CHANGE" localSheetId="1">[2]Титульный!$F$29</definedName>
    <definedName name="TITLE_IST_PUB_CHANGE">[1]Титульный!$F$29</definedName>
    <definedName name="TITLE_NAME_OR_PR" localSheetId="0">[2]Титульный!$F$23</definedName>
    <definedName name="TITLE_NAME_OR_PR" localSheetId="1">[2]Титульный!$F$23</definedName>
    <definedName name="TITLE_NAME_OR_PR">[1]Титульный!$F$23</definedName>
    <definedName name="TITLE_NAME_OR_PR_CHANGE" localSheetId="0">[2]Титульный!$F$28</definedName>
    <definedName name="TITLE_NAME_OR_PR_CHANGE" localSheetId="1">[2]Титульный!$F$28</definedName>
    <definedName name="TITLE_NAME_OR_PR_CHANGE">[1]Титульный!$F$28</definedName>
    <definedName name="TITLE_NAME_ROIV">[2]Титульный!#REF!</definedName>
    <definedName name="TITLE_NUMBER_PR" localSheetId="0">[2]Титульный!$F$22</definedName>
    <definedName name="TITLE_NUMBER_PR" localSheetId="1">[2]Титульный!$F$22</definedName>
    <definedName name="TITLE_NUMBER_PR">[1]Титульный!$F$22</definedName>
    <definedName name="TITLE_NUMBER_PR_CHANGE" localSheetId="0">[2]Титульный!$F$27</definedName>
    <definedName name="TITLE_NUMBER_PR_CHANGE" localSheetId="1">[2]Титульный!$F$27</definedName>
    <definedName name="TITLE_NUMBER_PR_CHANGE">[1]Титульный!$F$27</definedName>
    <definedName name="TITLE_PERIOD_END">[2]Титульный!$F$12</definedName>
    <definedName name="TITLE_PERIOD_START">[2]Титульный!$F$11</definedName>
    <definedName name="TP_NAME_FORM">[2]DATA_FORMS!$C$3</definedName>
    <definedName name="TP_P_A">[2]DATA_NPA!$M$11</definedName>
    <definedName name="TP_P_B">[2]DATA_NPA!$M$12</definedName>
    <definedName name="TP_P_G">[2]DATA_NPA!$M$15</definedName>
    <definedName name="TP_P_NOTE_A">[2]DATA_NPA!$N$11</definedName>
    <definedName name="TP_P_NOTE_B">[2]DATA_NPA!$N$12</definedName>
    <definedName name="TP_P_NOTE_G">[2]DATA_NPA!$N$15</definedName>
    <definedName name="TP_P_NOTE_G_1">[2]DATA_NPA!$N$16</definedName>
    <definedName name="TP_P_NOTE_V">[2]DATA_NPA!$N$13</definedName>
    <definedName name="TP_P_NOTE_V_1">[2]DATA_NPA!$N$14</definedName>
    <definedName name="TP_P_V">[2]DATA_NPA!$M$13</definedName>
    <definedName name="TP_P_V_1">[2]DATA_NPA!$M$14</definedName>
    <definedName name="UNIT_CONNECT_LIST" localSheetId="0">[2]TEHSHEET!$AZ$102:$AZ$104</definedName>
    <definedName name="UNIT_CONNECT_LIST" localSheetId="1">[2]TEHSHEET!$AZ$102:$AZ$104</definedName>
    <definedName name="UNIT_CONNECT_LIST">[1]TEHSHEET!$AZ$102:$AZ$104</definedName>
    <definedName name="version">[2]Инструкция!$B$3</definedName>
    <definedName name="year_list">[2]TEHSHEET!$C$2:$C$6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4" i="4" l="1"/>
  <c r="E40" i="4"/>
  <c r="E37" i="4"/>
  <c r="E34" i="4"/>
  <c r="E33" i="4"/>
  <c r="E29" i="4"/>
  <c r="E25" i="4"/>
  <c r="E24" i="4"/>
  <c r="D15" i="4"/>
  <c r="D14" i="4"/>
  <c r="BF80" i="3"/>
  <c r="BF79" i="3"/>
  <c r="BF78" i="3"/>
  <c r="BF77" i="3"/>
  <c r="BF76" i="3"/>
  <c r="BF75" i="3"/>
  <c r="BF74" i="3"/>
  <c r="BF73" i="3"/>
  <c r="BB73" i="3"/>
  <c r="AW73" i="3"/>
  <c r="AU73" i="3"/>
  <c r="Y73" i="3"/>
  <c r="W73" i="3"/>
  <c r="BF69" i="3"/>
  <c r="AW69" i="3"/>
  <c r="BF68" i="3"/>
  <c r="J68" i="3"/>
  <c r="BF67" i="3"/>
  <c r="I67" i="3"/>
  <c r="BF66" i="3"/>
  <c r="BF65" i="3"/>
  <c r="AD65" i="3"/>
  <c r="S65" i="3"/>
  <c r="K69" i="3" s="1"/>
  <c r="S69" i="3" s="1"/>
  <c r="BF64" i="3"/>
  <c r="AD64" i="3"/>
  <c r="S64" i="3"/>
  <c r="BF63" i="3"/>
  <c r="BC63" i="3"/>
  <c r="AD63" i="3"/>
  <c r="S63" i="3"/>
  <c r="BF62" i="3"/>
  <c r="BF61" i="3"/>
  <c r="BF60" i="3"/>
  <c r="BF59" i="3"/>
  <c r="BF58" i="3"/>
  <c r="BF57" i="3"/>
  <c r="BF56" i="3"/>
  <c r="BB56" i="3"/>
  <c r="AW56" i="3"/>
  <c r="AU56" i="3"/>
  <c r="Y56" i="3"/>
  <c r="W56" i="3"/>
  <c r="BF52" i="3"/>
  <c r="AU52" i="3"/>
  <c r="BF51" i="3"/>
  <c r="J51" i="3"/>
  <c r="BF50" i="3"/>
  <c r="I50" i="3"/>
  <c r="BF49" i="3"/>
  <c r="BF48" i="3"/>
  <c r="AD48" i="3"/>
  <c r="S48" i="3"/>
  <c r="K52" i="3" s="1"/>
  <c r="S52" i="3" s="1"/>
  <c r="BF47" i="3"/>
  <c r="AD47" i="3"/>
  <c r="S47" i="3"/>
  <c r="BF46" i="3"/>
  <c r="BC46" i="3"/>
  <c r="AD46" i="3"/>
  <c r="S46" i="3"/>
  <c r="AW45" i="3"/>
  <c r="AX45" i="3" s="1"/>
  <c r="AY45" i="3" s="1"/>
  <c r="BA45" i="3" s="1"/>
  <c r="BB45" i="3" s="1"/>
  <c r="BC45" i="3" s="1"/>
  <c r="U45" i="3"/>
  <c r="V45" i="3" s="1"/>
  <c r="W45" i="3" s="1"/>
  <c r="X45" i="3" s="1"/>
  <c r="Y45" i="3" s="1"/>
  <c r="Z45" i="3" s="1"/>
  <c r="AA45" i="3" s="1"/>
  <c r="AC45" i="3" s="1"/>
  <c r="AD45" i="3" s="1"/>
  <c r="AD37" i="3"/>
  <c r="V37" i="3"/>
  <c r="AD36" i="3"/>
  <c r="V36" i="3"/>
  <c r="AD34" i="3"/>
  <c r="V34" i="3"/>
  <c r="AD33" i="3"/>
  <c r="V33" i="3"/>
  <c r="AD32" i="3"/>
  <c r="V32" i="3"/>
  <c r="AD31" i="3"/>
  <c r="V31" i="3"/>
  <c r="S29" i="3"/>
  <c r="S28" i="3"/>
  <c r="BF18" i="3"/>
  <c r="BF17" i="3"/>
  <c r="BF16" i="3"/>
  <c r="BF15" i="3"/>
  <c r="BF14" i="3"/>
  <c r="BF13" i="3"/>
  <c r="BF12" i="3"/>
  <c r="BB12" i="3"/>
  <c r="AW12" i="3"/>
  <c r="AU12" i="3"/>
  <c r="Y12" i="3"/>
  <c r="W12" i="3"/>
  <c r="BF8" i="3"/>
  <c r="BF7" i="3"/>
  <c r="J7" i="3"/>
  <c r="BF6" i="3"/>
  <c r="I6" i="3"/>
  <c r="BF5" i="3"/>
  <c r="BF4" i="3"/>
  <c r="AD4" i="3"/>
  <c r="S4" i="3"/>
  <c r="K8" i="3" s="1"/>
  <c r="S8" i="3" s="1"/>
  <c r="BF3" i="3"/>
  <c r="AD3" i="3"/>
  <c r="S3" i="3"/>
  <c r="BF2" i="3"/>
  <c r="BC2" i="3"/>
  <c r="AD2" i="3"/>
  <c r="S2" i="3"/>
</calcChain>
</file>

<file path=xl/sharedStrings.xml><?xml version="1.0" encoding="utf-8"?>
<sst xmlns="http://schemas.openxmlformats.org/spreadsheetml/2006/main" count="295" uniqueCount="121">
  <si>
    <t>Наименование тарифа</t>
  </si>
  <si>
    <t>Территория действия тарифа</t>
  </si>
  <si>
    <t>Указывается наименование территории действия тарифа при наличии дифференциации тарифа по территориальному признаку._x000D_
В случае дифференциации тарифов по территориальному признаку информация по ним указывается в отдельных строках.</t>
  </si>
  <si>
    <t>Указывается наименование источника тепловой энергии_x000D_
В случае дифференциации тарифов по источникам тепловой энергии информация по ним указывается в отдельных строках.</t>
  </si>
  <si>
    <t>SCHEME</t>
  </si>
  <si>
    <t>да</t>
  </si>
  <si>
    <t>нет</t>
  </si>
  <si>
    <t>Добавить строку</t>
  </si>
  <si>
    <t>Добавить централизованную систему для дифференциации</t>
  </si>
  <si>
    <t>Добавить территорию для дифференциации</t>
  </si>
  <si>
    <t>PERIOD_FROM_FIRST_ROW</t>
  </si>
  <si>
    <t>FLAG_BLOCK_COLUMN</t>
  </si>
  <si>
    <t>FLAG_START_DATE</t>
  </si>
  <si>
    <t>FLAG_ETC_PERIOD</t>
  </si>
  <si>
    <t>FLAG</t>
  </si>
  <si>
    <t>Наименование органа регулирования, принявшего решение об утверждении тарифов</t>
  </si>
  <si>
    <t>Дата документа об утверждении тарифов</t>
  </si>
  <si>
    <t>Номер документа об утверждении тарифов</t>
  </si>
  <si>
    <t>Источник официального опубликования решения</t>
  </si>
  <si>
    <t>dp</t>
  </si>
  <si>
    <t>Параметры формы</t>
  </si>
  <si>
    <t>Описание параметров формы</t>
  </si>
  <si>
    <t>№ п/п</t>
  </si>
  <si>
    <t>Наличие других периодов действия тарифа</t>
  </si>
  <si>
    <t>Величина и срок действия тарифа</t>
  </si>
  <si>
    <t>Добавить срок действия</t>
  </si>
  <si>
    <t>ID_TER</t>
  </si>
  <si>
    <t>ID_CS</t>
  </si>
  <si>
    <t>ID_IST_TE</t>
  </si>
  <si>
    <t>NUM_NTAR</t>
  </si>
  <si>
    <t>NUM_TER</t>
  </si>
  <si>
    <t>NUM_CS</t>
  </si>
  <si>
    <t>NUM_IST_TE</t>
  </si>
  <si>
    <t>NUM_SCHEME</t>
  </si>
  <si>
    <t>NUM_GC</t>
  </si>
  <si>
    <t>NUM_TN</t>
  </si>
  <si>
    <t>с НДС</t>
  </si>
  <si>
    <t>без НДС</t>
  </si>
  <si>
    <t>дата начала</t>
  </si>
  <si>
    <t>дата окончания</t>
  </si>
  <si>
    <t>1</t>
  </si>
  <si>
    <t>2</t>
  </si>
  <si>
    <t/>
  </si>
  <si>
    <t>×</t>
  </si>
  <si>
    <t>Добавить наименование тарифа</t>
  </si>
  <si>
    <t>x</t>
  </si>
  <si>
    <t>наименование НПА</t>
  </si>
  <si>
    <t>контактный телефон службы</t>
  </si>
  <si>
    <t>адрес службы</t>
  </si>
  <si>
    <t>график работы службы</t>
  </si>
  <si>
    <t>c 01:03 до 18:55</t>
  </si>
  <si>
    <t>Наименование параметра</t>
  </si>
  <si>
    <t>Информация</t>
  </si>
  <si>
    <t>Ссылка на документ</t>
  </si>
  <si>
    <t>Информация о размещении данных на сайте регулируемой организации</t>
  </si>
  <si>
    <t>1.1</t>
  </si>
  <si>
    <t>дата размещения информации</t>
  </si>
  <si>
    <t>Дата размещения информации указывается в виде «ДД.ММ.ГГГГ».</t>
  </si>
  <si>
    <t>1.2</t>
  </si>
  <si>
    <t>адрес страницы сайта в сети «Интернет» и ссылка на документ</t>
  </si>
  <si>
    <t>В колонке «Информация» указывается адрес страницы сайта в сети «Интернет», на которой размещена информация._x000D_
В колонке «Ссылка на документ» указывается ссылка на скриншот страницы сайта в сети «Интернет», предварительно загруженный в хранилище файлов ФГИС ЕИАС, на которой размещена информация.</t>
  </si>
  <si>
    <t>Указывается ссылка на документ, предварительно загруженный в хранилище файлов ФГИС ЕИАС.</t>
  </si>
  <si>
    <t>3.1</t>
  </si>
  <si>
    <t xml:space="preserve">Указывается ссылка на документ, предварительно загруженный в хранилище файлов ФГИС ЕИАС._x000D_
В случае наличия дополнительных сведений информация по ним указывается в отдельных строках._x000D_
</t>
  </si>
  <si>
    <t>Добавить сведения</t>
  </si>
  <si>
    <t>4.1</t>
  </si>
  <si>
    <t>В колонке «Информация» указывается полное наименование и реквизиты НПА._x000D_
В случае наличия нескольких НПА каждое из них указывается в отдельной строке.</t>
  </si>
  <si>
    <t>4.2</t>
  </si>
  <si>
    <t>5.1</t>
  </si>
  <si>
    <t>5.1.1</t>
  </si>
  <si>
    <t>Указывается номер контактного телефона службы, ответственной за прием и обработку заявок о подключении к централизованной системе теплоснабжения. _x000D_
В случае наличия нескольких служб и (или) номеров телефонов, информация по каждому из них указывается в отдельной строке.</t>
  </si>
  <si>
    <t>8 (3462)52-43-33</t>
  </si>
  <si>
    <t>3</t>
  </si>
  <si>
    <t>5.2</t>
  </si>
  <si>
    <t>5.2.1</t>
  </si>
  <si>
    <t>Указывается наименование субъекта Российской Федерации, муниципального района, города, иного населенного пункта, улицы, номер дома, при необходимости указывается корпус, строение, литера или дополнительная территория. Данные указываются согласно наименованиям адресных объектов в ФИАС._x000D_
В случае наличия нескольких служб и (или) адресов, информация по каждому из них указывается в отдельной строке.</t>
  </si>
  <si>
    <t>4</t>
  </si>
  <si>
    <t>5.3</t>
  </si>
  <si>
    <t>5.3.1</t>
  </si>
  <si>
    <t>Указывается график работы службы, ответственной за прием и обработку заявок о подключении к централизованной системе теплоснабжения. _x000D_
В случае наличия нескольких служб и (или) графиков работы, информация по каждому из них указывается в отдельной строке.</t>
  </si>
  <si>
    <t>5</t>
  </si>
  <si>
    <t>&lt;1&gt;</t>
  </si>
  <si>
    <t>Наименование централизованной системы холодного водоснабжения</t>
  </si>
  <si>
    <t>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водоснабжения._x000D_
В случае дифференциации тарифов по централизованным системам холодного водоснабжения информация по ним указывается в отдельных строках.</t>
  </si>
  <si>
    <t>В колонке "Параметр дифференциации тарифа/Заявитель" указывается наименование категории потребителей/заявителя, к которой относится тариф._x000D_
Даты начала и окончания указываются в виде "ДД.ММ.ГГГГ"._x000D_
В случае отсутствия даты окончания тарифа в колонке "Дата окончания" указывается "Нет"._x000D_
В случае дифференциации по категориям потребителей/заявителям, подключаемой нагрузке, диапазону диаметров, протяженности, условиям прокладки водопроводной сети информация по ним указывается в отдельных строках._x000D_
В случае дифференциации тарифов по периодам действия тарифа информация по ним указывается в отдельных колонках.</t>
  </si>
  <si>
    <t>Добавить условия прокладки сетей</t>
  </si>
  <si>
    <t>Добавить протяженность водопроводной сети</t>
  </si>
  <si>
    <t>Добавить диапазон диаметров водопроводной сети</t>
  </si>
  <si>
    <t>Добавить подключаемую нагрузку</t>
  </si>
  <si>
    <t>DIAMETERS_2</t>
  </si>
  <si>
    <t>Параметр дифференциации тарифа/Заявитель/Наименование объекта/Адрес</t>
  </si>
  <si>
    <t>Подключаемая нагрузка водопроводной сети,_x000D_
куб. м/сут</t>
  </si>
  <si>
    <t>Диапазон диаметров водопроводной сети,_x000D_
мм</t>
  </si>
  <si>
    <t>Протяженность водопроводной сети,_x000D_
км</t>
  </si>
  <si>
    <t>Условия прокладки сетей</t>
  </si>
  <si>
    <t>Ставка тарифа за подключаемую нагрузку водопроводной сети,_x000D_
тыс. руб./куб. м в сутки</t>
  </si>
  <si>
    <t>Ставка тарифа за протяженность водопроводной сети диаметром d,_x000D_
тыс. руб./км</t>
  </si>
  <si>
    <t>Срок действия тарифов</t>
  </si>
  <si>
    <t>pt_ntar_13</t>
  </si>
  <si>
    <t>pt_ter_13</t>
  </si>
  <si>
    <t>pt_cs_13</t>
  </si>
  <si>
    <t>pt_ist_te_13</t>
  </si>
  <si>
    <t>Тариф на подключение (технологическое присоединение) к централизованной системе холодного водоснабжения на территории муниципального образования городское поселение Барсово Сургутского муниципального района</t>
  </si>
  <si>
    <t>pt_ntar_26</t>
  </si>
  <si>
    <t>pt_ter_30</t>
  </si>
  <si>
    <t>pt_cs_30</t>
  </si>
  <si>
    <t>Тариф на подключение (технологическое присоединение) к централизованной системе холодного водоснабжения для Муниципального автономного учреждения Сургутского района «Историко-культурный научно-производственный центр «Барсова Гора»</t>
  </si>
  <si>
    <t>от 101 мм до 150 мм включительно</t>
  </si>
  <si>
    <t>открытый способ прокладки, материал труб-полиэтилен</t>
  </si>
  <si>
    <t>https://www.surgutgts.ru/podklyuchenie/</t>
  </si>
  <si>
    <t>https://portal.eias.ru/Portal/DownloadPage.aspx?type=12&amp;guid=1af1d47a-c000-445b-b54a-c99f229b27ef</t>
  </si>
  <si>
    <t>https://portal.eias.ru/Portal/DownloadPage.aspx?type=12&amp;guid=98c0c003-920f-4676-9bf6-497912ff9a04</t>
  </si>
  <si>
    <t>Для Юридических лиц: 1.заявка на подключение; 2. приложение к заявке (перечень документов, указанный к приложению является исчерпывающим).</t>
  </si>
  <si>
    <t>https://portal.eias.ru/Portal/DownloadPage.aspx?type=12&amp;guid=f950546b-710b-49a7-9a9e-8f694dbcd5cb</t>
  </si>
  <si>
    <t>3.2</t>
  </si>
  <si>
    <t>Для Физических лиц: 1.заявка на подключение; 2. приложение к заявке (перечень документов, указанный к приложению является исчерпывающим).</t>
  </si>
  <si>
    <t>https://portal.eias.ru/Portal/DownloadPage.aspx?type=12&amp;guid=f0f2205a-eeac-4b68-96bf-2e8fb2486e12</t>
  </si>
  <si>
    <t>Федеральным законом от 07.12.2011 №416-ФЗ «О водоснабжении и водоотведении»</t>
  </si>
  <si>
    <t>Правила подключения (технологического присоединения) объектов капитального строительства к централизованным системам горячего водоснабжения, холодного водоснабжения и (или) водоотведения» утвержденные Постановлением Правительства РФ от 30.11.2021 №2130;
"О порядке подключения к системам теплоснабжения и о внесении изменений в некоторые акты Правительства Российской Федерации"</t>
  </si>
  <si>
    <t xml:space="preserve"> Ханты-Мансийский автономный округ - Югра,  г. Сургут, улица Маяковского,  здание 15</t>
  </si>
  <si>
    <t>пн.-пт.: с 09:00 до 17:12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</si>
</sst>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dd\.mm\.yyyy"/>
  </numFmts>
  <fonts count="27">
    <font>
      <sz val="11"/>
      <color theme="1"/>
      <name val="Calibri"/>
      <family val="2"/>
      <scheme val="minor"/>
    </font>
    <font>
      <sz val="9"/>
      <color theme="0"/>
      <name val="Tahoma"/>
      <family val="2"/>
      <charset val="204"/>
    </font>
    <font>
      <sz val="11"/>
      <color theme="0"/>
      <name val="Webdings2"/>
    </font>
    <font>
      <sz val="11"/>
      <name val="Webdings2"/>
    </font>
    <font>
      <sz val="9"/>
      <name val="Tahoma"/>
      <family val="2"/>
      <charset val="204"/>
    </font>
    <font>
      <sz val="1"/>
      <color theme="0"/>
      <name val="Tahoma"/>
      <family val="2"/>
      <charset val="204"/>
    </font>
    <font>
      <sz val="8"/>
      <name val="Tahoma"/>
      <family val="2"/>
      <charset val="204"/>
    </font>
    <font>
      <sz val="11"/>
      <color theme="0"/>
      <name val="Wingdings 2"/>
      <family val="1"/>
      <charset val="2"/>
    </font>
    <font>
      <sz val="11"/>
      <color rgb="FFBCBCBC"/>
      <name val="Wingdings 2"/>
      <family val="1"/>
      <charset val="2"/>
    </font>
    <font>
      <sz val="9"/>
      <color rgb="FF000080"/>
      <name val="Tahoma"/>
      <family val="2"/>
      <charset val="204"/>
    </font>
    <font>
      <b/>
      <sz val="9"/>
      <color rgb="FF000080"/>
      <name val="Tahoma"/>
      <family val="2"/>
      <charset val="204"/>
    </font>
    <font>
      <b/>
      <sz val="1"/>
      <color theme="0"/>
      <name val="Tahoma"/>
      <family val="2"/>
      <charset val="204"/>
    </font>
    <font>
      <sz val="1"/>
      <color theme="0"/>
      <name val="Webdings2"/>
    </font>
    <font>
      <sz val="1"/>
      <color theme="0"/>
      <name val="Wingdings 2"/>
      <family val="1"/>
      <charset val="2"/>
    </font>
    <font>
      <sz val="1"/>
      <name val="Tahoma"/>
      <family val="2"/>
      <charset val="204"/>
    </font>
    <font>
      <sz val="10"/>
      <name val="Tahoma"/>
      <family val="2"/>
      <charset val="204"/>
    </font>
    <font>
      <b/>
      <sz val="9"/>
      <name val="Tahoma"/>
      <family val="2"/>
      <charset val="204"/>
    </font>
    <font>
      <sz val="15"/>
      <color rgb="FF000000"/>
      <name val="Tahoma"/>
      <family val="2"/>
      <charset val="204"/>
    </font>
    <font>
      <sz val="1"/>
      <color rgb="FFBCBCBC"/>
      <name val="Tahoma"/>
      <family val="2"/>
      <charset val="204"/>
    </font>
    <font>
      <sz val="9"/>
      <color rgb="FFBCBCBC"/>
      <name val="Tahoma"/>
      <family val="2"/>
      <charset val="204"/>
    </font>
    <font>
      <sz val="14"/>
      <color rgb="FFBCBCBC"/>
      <name val="Calibri"/>
      <family val="2"/>
      <charset val="204"/>
    </font>
    <font>
      <u/>
      <sz val="9"/>
      <color rgb="FF333399"/>
      <name val="Tahoma"/>
      <family val="2"/>
      <charset val="204"/>
    </font>
    <font>
      <b/>
      <sz val="9"/>
      <color rgb="FF0070C0"/>
      <name val="Tahoma"/>
      <family val="2"/>
      <charset val="204"/>
    </font>
    <font>
      <u/>
      <sz val="9"/>
      <color theme="10"/>
      <name val="Tahoma"/>
      <family val="2"/>
      <charset val="204"/>
    </font>
    <font>
      <b/>
      <u/>
      <sz val="9"/>
      <color rgb="FF000080"/>
      <name val="Tahoma"/>
      <family val="2"/>
      <charset val="204"/>
    </font>
    <font>
      <sz val="9"/>
      <color rgb="FF000000"/>
      <name val="Tahoma"/>
      <family val="2"/>
      <charset val="204"/>
    </font>
    <font>
      <sz val="1"/>
      <color rgb="FFFFFFFF"/>
      <name val="Tahoma"/>
      <family val="2"/>
      <charset val="204"/>
    </font>
  </fonts>
  <fills count="8">
    <fill>
      <patternFill patternType="none"/>
    </fill>
    <fill>
      <patternFill patternType="gray125"/>
    </fill>
    <fill>
      <patternFill patternType="solid">
        <fgColor rgb="FFFFFFFF"/>
      </patternFill>
    </fill>
    <fill>
      <patternFill patternType="solid">
        <fgColor rgb="FFD7EAD3"/>
      </patternFill>
    </fill>
    <fill>
      <patternFill patternType="solid">
        <fgColor rgb="FFE3FAFD"/>
      </patternFill>
    </fill>
    <fill>
      <patternFill patternType="solid">
        <fgColor rgb="FFFFFFC0"/>
      </patternFill>
    </fill>
    <fill>
      <patternFill patternType="solid">
        <fgColor rgb="FFB7E4FF"/>
      </patternFill>
    </fill>
    <fill>
      <patternFill patternType="lightDown">
        <fgColor rgb="FFC0C0C0"/>
      </patternFill>
    </fill>
  </fills>
  <borders count="16">
    <border>
      <left/>
      <right/>
      <top/>
      <bottom/>
      <diagonal/>
    </border>
    <border>
      <left style="thin">
        <color rgb="FFC0C0C0"/>
      </left>
      <right style="thin">
        <color rgb="FFC0C0C0"/>
      </right>
      <top style="thin">
        <color rgb="FFC0C0C0"/>
      </top>
      <bottom style="thin">
        <color rgb="FFC0C0C0"/>
      </bottom>
      <diagonal/>
    </border>
    <border>
      <left/>
      <right style="thin">
        <color rgb="FFC0C0C0"/>
      </right>
      <top/>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diagonal/>
    </border>
    <border>
      <left style="thin">
        <color rgb="FFC0C0C0"/>
      </left>
      <right style="thin">
        <color rgb="FFC0C0C0"/>
      </right>
      <top/>
      <bottom style="thin">
        <color rgb="FFC0C0C0"/>
      </bottom>
      <diagonal/>
    </border>
    <border>
      <left/>
      <right/>
      <top style="thin">
        <color rgb="FFC0C0C0"/>
      </top>
      <bottom/>
      <diagonal/>
    </border>
    <border>
      <left/>
      <right/>
      <top/>
      <bottom style="thin">
        <color rgb="FFC0C0C0"/>
      </bottom>
      <diagonal/>
    </border>
    <border>
      <left style="thin">
        <color rgb="FFC0C0C0"/>
      </left>
      <right/>
      <top style="thin">
        <color rgb="FFC0C0C0"/>
      </top>
      <bottom/>
      <diagonal/>
    </border>
    <border>
      <left/>
      <right style="thin">
        <color rgb="FFC0C0C0"/>
      </right>
      <top style="thin">
        <color rgb="FFC0C0C0"/>
      </top>
      <bottom/>
      <diagonal/>
    </border>
    <border>
      <left style="thin">
        <color rgb="FFC0C0C0"/>
      </left>
      <right/>
      <top/>
      <bottom/>
      <diagonal/>
    </border>
    <border>
      <left style="thin">
        <color rgb="FFC0C0C0"/>
      </left>
      <right/>
      <top/>
      <bottom style="thin">
        <color rgb="FFC0C0C0"/>
      </bottom>
      <diagonal/>
    </border>
    <border>
      <left/>
      <right style="thin">
        <color rgb="FFC0C0C0"/>
      </right>
      <top/>
      <bottom style="thin">
        <color rgb="FFC0C0C0"/>
      </bottom>
      <diagonal/>
    </border>
  </borders>
  <cellStyleXfs count="2">
    <xf numFmtId="0" fontId="0" fillId="0" borderId="0"/>
    <xf numFmtId="49" fontId="25" fillId="0" borderId="0" applyFill="0" applyBorder="0">
      <alignment vertical="top"/>
    </xf>
  </cellStyleXfs>
  <cellXfs count="230">
    <xf numFmtId="0" fontId="0" fillId="0" borderId="0" xfId="0"/>
    <xf numFmtId="0" fontId="1" fillId="0" borderId="0" xfId="1" applyNumberFormat="1" applyFont="1" applyAlignment="1">
      <alignment vertical="center" wrapText="1"/>
    </xf>
    <xf numFmtId="0" fontId="1" fillId="0" borderId="0" xfId="1" applyNumberFormat="1" applyFont="1" applyAlignment="1">
      <alignment horizontal="center" vertical="center" wrapText="1"/>
    </xf>
    <xf numFmtId="49" fontId="1" fillId="0" borderId="0" xfId="1" applyFont="1" applyAlignment="1">
      <alignment vertical="center" wrapText="1"/>
    </xf>
    <xf numFmtId="0" fontId="2" fillId="0" borderId="0" xfId="1" applyNumberFormat="1" applyFont="1" applyAlignment="1">
      <alignment vertical="center" wrapText="1"/>
    </xf>
    <xf numFmtId="0" fontId="3" fillId="0" borderId="0" xfId="1" applyNumberFormat="1" applyFont="1" applyAlignment="1">
      <alignment vertical="center" wrapText="1"/>
    </xf>
    <xf numFmtId="0" fontId="4" fillId="0" borderId="0" xfId="1" applyNumberFormat="1" applyFont="1" applyAlignment="1">
      <alignment horizontal="left" vertical="center" wrapText="1"/>
    </xf>
    <xf numFmtId="0" fontId="4" fillId="0" borderId="0" xfId="1" applyNumberFormat="1" applyFont="1" applyAlignment="1">
      <alignment vertical="center" wrapText="1"/>
    </xf>
    <xf numFmtId="0" fontId="5" fillId="0" borderId="0" xfId="1" applyNumberFormat="1" applyFont="1" applyAlignment="1">
      <alignment vertical="center" wrapText="1"/>
    </xf>
    <xf numFmtId="49" fontId="25" fillId="0" borderId="0" xfId="1">
      <alignment vertical="top"/>
    </xf>
    <xf numFmtId="0" fontId="1" fillId="0" borderId="0" xfId="1" applyNumberFormat="1" applyFont="1" applyAlignment="1">
      <alignment horizontal="left" vertical="center" indent="1"/>
    </xf>
    <xf numFmtId="0" fontId="1" fillId="0" borderId="1" xfId="1" applyNumberFormat="1" applyFont="1" applyBorder="1" applyAlignment="1">
      <alignment horizontal="center" vertical="center"/>
    </xf>
    <xf numFmtId="0" fontId="1" fillId="0" borderId="0" xfId="1" applyNumberFormat="1" applyFont="1" applyAlignment="1">
      <alignment horizontal="center" vertical="center"/>
    </xf>
    <xf numFmtId="0" fontId="1" fillId="0" borderId="0" xfId="1" applyNumberFormat="1" applyFont="1" applyAlignment="1">
      <alignment horizontal="left" vertical="center" wrapText="1"/>
    </xf>
    <xf numFmtId="49" fontId="1" fillId="0" borderId="0" xfId="1" applyFont="1">
      <alignment vertical="top"/>
    </xf>
    <xf numFmtId="49" fontId="4" fillId="0" borderId="2" xfId="1" applyFont="1" applyBorder="1">
      <alignment vertical="top"/>
    </xf>
    <xf numFmtId="0" fontId="4" fillId="2" borderId="1" xfId="1" applyNumberFormat="1" applyFont="1" applyFill="1" applyBorder="1" applyAlignment="1">
      <alignment horizontal="left" vertical="center" wrapText="1"/>
    </xf>
    <xf numFmtId="0" fontId="4" fillId="0" borderId="1" xfId="1" applyNumberFormat="1" applyFont="1" applyBorder="1" applyAlignment="1">
      <alignment vertical="center" wrapText="1"/>
    </xf>
    <xf numFmtId="0" fontId="4" fillId="0" borderId="1" xfId="1" applyNumberFormat="1" applyFont="1" applyBorder="1" applyAlignment="1">
      <alignment horizontal="left" vertical="center" wrapText="1" indent="6"/>
    </xf>
    <xf numFmtId="0" fontId="4" fillId="3" borderId="3" xfId="1" applyNumberFormat="1" applyFont="1" applyFill="1" applyBorder="1" applyAlignment="1">
      <alignment horizontal="left" vertical="center" wrapText="1"/>
    </xf>
    <xf numFmtId="0" fontId="4" fillId="3" borderId="4" xfId="1" applyNumberFormat="1" applyFont="1" applyFill="1" applyBorder="1" applyAlignment="1">
      <alignment horizontal="left" vertical="center" wrapText="1"/>
    </xf>
    <xf numFmtId="0" fontId="4" fillId="3" borderId="5" xfId="1" applyNumberFormat="1" applyFont="1" applyFill="1" applyBorder="1" applyAlignment="1">
      <alignment horizontal="left" vertical="center" wrapText="1"/>
    </xf>
    <xf numFmtId="0" fontId="6" fillId="0" borderId="1" xfId="1" applyNumberFormat="1" applyFont="1" applyBorder="1" applyAlignment="1">
      <alignment vertical="top" wrapText="1"/>
    </xf>
    <xf numFmtId="0" fontId="5" fillId="0" borderId="0" xfId="1" applyNumberFormat="1" applyFont="1" applyAlignment="1">
      <alignment vertical="center"/>
    </xf>
    <xf numFmtId="0" fontId="1" fillId="0" borderId="5" xfId="1" applyNumberFormat="1" applyFont="1" applyBorder="1" applyAlignment="1">
      <alignment horizontal="center" vertical="center"/>
    </xf>
    <xf numFmtId="0" fontId="7" fillId="2" borderId="0" xfId="1" applyNumberFormat="1" applyFont="1" applyFill="1" applyAlignment="1">
      <alignment horizontal="center" vertical="center" wrapText="1"/>
    </xf>
    <xf numFmtId="0" fontId="4" fillId="0" borderId="2" xfId="1" applyNumberFormat="1" applyFont="1" applyBorder="1" applyAlignment="1">
      <alignment vertical="center" wrapText="1"/>
    </xf>
    <xf numFmtId="0" fontId="4" fillId="2" borderId="1" xfId="1" applyNumberFormat="1" applyFont="1" applyFill="1" applyBorder="1" applyAlignment="1">
      <alignment horizontal="left" vertical="center" wrapText="1" indent="1"/>
    </xf>
    <xf numFmtId="0" fontId="7" fillId="0" borderId="0" xfId="1" applyNumberFormat="1" applyFont="1" applyAlignment="1">
      <alignment vertical="center" wrapText="1"/>
    </xf>
    <xf numFmtId="0" fontId="4" fillId="2" borderId="1" xfId="1" applyNumberFormat="1" applyFont="1" applyFill="1" applyBorder="1" applyAlignment="1">
      <alignment horizontal="left" vertical="center" wrapText="1" indent="2"/>
    </xf>
    <xf numFmtId="0" fontId="5" fillId="0" borderId="0" xfId="1" applyNumberFormat="1" applyFont="1" applyAlignment="1">
      <alignment horizontal="left" vertical="center" indent="1"/>
    </xf>
    <xf numFmtId="0" fontId="5" fillId="0" borderId="0" xfId="1" applyNumberFormat="1" applyFont="1" applyAlignment="1">
      <alignment horizontal="center" vertical="center"/>
    </xf>
    <xf numFmtId="0" fontId="5" fillId="0" borderId="0" xfId="1" applyNumberFormat="1" applyFont="1" applyAlignment="1">
      <alignment horizontal="left" vertical="center" wrapText="1"/>
    </xf>
    <xf numFmtId="0" fontId="13" fillId="0" borderId="0" xfId="1" applyNumberFormat="1" applyFont="1" applyAlignment="1">
      <alignment vertical="center" wrapText="1"/>
    </xf>
    <xf numFmtId="0" fontId="13" fillId="2" borderId="0" xfId="1" applyNumberFormat="1" applyFont="1" applyFill="1" applyAlignment="1">
      <alignment horizontal="center" vertical="center" wrapText="1"/>
    </xf>
    <xf numFmtId="0" fontId="5" fillId="0" borderId="2" xfId="1" applyNumberFormat="1" applyFont="1" applyBorder="1" applyAlignment="1">
      <alignment vertical="center" wrapText="1"/>
    </xf>
    <xf numFmtId="0" fontId="5" fillId="0" borderId="1" xfId="1" applyNumberFormat="1" applyFont="1" applyBorder="1" applyAlignment="1">
      <alignment horizontal="left" vertical="center" wrapText="1"/>
    </xf>
    <xf numFmtId="0" fontId="5" fillId="2" borderId="1" xfId="1" applyNumberFormat="1" applyFont="1" applyFill="1" applyBorder="1" applyAlignment="1">
      <alignment horizontal="left" vertical="center" wrapText="1" indent="3"/>
    </xf>
    <xf numFmtId="0" fontId="5" fillId="0" borderId="1" xfId="1" applyNumberFormat="1" applyFont="1" applyBorder="1" applyAlignment="1">
      <alignment horizontal="left" vertical="center" wrapText="1" indent="6"/>
    </xf>
    <xf numFmtId="0" fontId="5" fillId="0" borderId="3" xfId="1" applyNumberFormat="1" applyFont="1" applyBorder="1" applyAlignment="1">
      <alignment horizontal="left" vertical="center" wrapText="1"/>
    </xf>
    <xf numFmtId="0" fontId="5" fillId="0" borderId="4" xfId="1" applyNumberFormat="1" applyFont="1" applyBorder="1" applyAlignment="1">
      <alignment horizontal="left" vertical="center" wrapText="1"/>
    </xf>
    <xf numFmtId="0" fontId="5" fillId="0" borderId="5" xfId="1" applyNumberFormat="1" applyFont="1" applyBorder="1" applyAlignment="1">
      <alignment horizontal="left" vertical="center" wrapText="1"/>
    </xf>
    <xf numFmtId="0" fontId="5" fillId="0" borderId="1" xfId="1" applyNumberFormat="1" applyFont="1" applyBorder="1" applyAlignment="1">
      <alignment vertical="top" wrapText="1"/>
    </xf>
    <xf numFmtId="0" fontId="1" fillId="0" borderId="1" xfId="1" applyNumberFormat="1" applyFont="1" applyBorder="1" applyAlignment="1">
      <alignment horizontal="center" vertical="center" wrapText="1"/>
    </xf>
    <xf numFmtId="49" fontId="5" fillId="0" borderId="0" xfId="1" applyFont="1" applyAlignment="1">
      <alignment vertical="center" wrapText="1"/>
    </xf>
    <xf numFmtId="0" fontId="5" fillId="0" borderId="0" xfId="1" applyNumberFormat="1" applyFont="1" applyAlignment="1">
      <alignment horizontal="center" vertical="center" wrapText="1"/>
    </xf>
    <xf numFmtId="0" fontId="5" fillId="0" borderId="0" xfId="1" applyNumberFormat="1" applyFont="1" applyAlignment="1">
      <alignment horizontal="center" vertical="center" wrapText="1"/>
    </xf>
    <xf numFmtId="0" fontId="5" fillId="0" borderId="2" xfId="1" applyNumberFormat="1" applyFont="1" applyBorder="1" applyAlignment="1">
      <alignment horizontal="center" vertical="center" wrapText="1"/>
    </xf>
    <xf numFmtId="0" fontId="5" fillId="0" borderId="1" xfId="1" applyNumberFormat="1" applyFont="1" applyBorder="1" applyAlignment="1">
      <alignment horizontal="left" vertical="center" wrapText="1" indent="4"/>
    </xf>
    <xf numFmtId="0" fontId="1" fillId="0" borderId="5" xfId="1" applyNumberFormat="1" applyFont="1" applyBorder="1" applyAlignment="1">
      <alignment horizontal="center" vertical="center" wrapText="1"/>
    </xf>
    <xf numFmtId="0" fontId="5" fillId="0" borderId="1" xfId="1" applyNumberFormat="1" applyFont="1" applyBorder="1" applyAlignment="1">
      <alignment horizontal="left" vertical="center" wrapText="1" indent="5"/>
    </xf>
    <xf numFmtId="0" fontId="5" fillId="0" borderId="2" xfId="1" applyNumberFormat="1" applyFont="1" applyBorder="1" applyAlignment="1">
      <alignment horizontal="center" vertical="top" wrapText="1"/>
    </xf>
    <xf numFmtId="0" fontId="4" fillId="2" borderId="6" xfId="1" applyNumberFormat="1" applyFont="1" applyFill="1" applyBorder="1" applyAlignment="1">
      <alignment horizontal="left" vertical="center" wrapText="1"/>
    </xf>
    <xf numFmtId="49" fontId="4" fillId="5" borderId="6" xfId="1" applyFont="1" applyFill="1" applyBorder="1" applyAlignment="1" applyProtection="1">
      <alignment horizontal="left" vertical="center" wrapText="1" indent="6"/>
      <protection locked="0"/>
    </xf>
    <xf numFmtId="4" fontId="4" fillId="5" borderId="1" xfId="1" applyNumberFormat="1" applyFont="1" applyFill="1" applyBorder="1" applyAlignment="1" applyProtection="1">
      <alignment horizontal="right" vertical="center" wrapText="1"/>
      <protection locked="0"/>
    </xf>
    <xf numFmtId="164" fontId="4" fillId="5" borderId="1" xfId="1" applyNumberFormat="1" applyFont="1" applyFill="1" applyBorder="1" applyAlignment="1" applyProtection="1">
      <alignment horizontal="right" vertical="center" wrapText="1"/>
      <protection locked="0"/>
    </xf>
    <xf numFmtId="165" fontId="25" fillId="4" borderId="1" xfId="1" applyNumberFormat="1" applyFill="1" applyBorder="1" applyAlignment="1" applyProtection="1">
      <alignment horizontal="center" vertical="center" wrapText="1"/>
      <protection locked="0"/>
    </xf>
    <xf numFmtId="49" fontId="4" fillId="6" borderId="1" xfId="1" applyFont="1" applyFill="1" applyBorder="1" applyAlignment="1">
      <alignment horizontal="center" vertical="center" wrapText="1"/>
    </xf>
    <xf numFmtId="49" fontId="4" fillId="6" borderId="6" xfId="1" applyFont="1" applyFill="1" applyBorder="1" applyAlignment="1">
      <alignment horizontal="center" vertical="center" wrapText="1"/>
    </xf>
    <xf numFmtId="0" fontId="8" fillId="0" borderId="1" xfId="1" applyNumberFormat="1" applyFont="1" applyBorder="1" applyAlignment="1">
      <alignment horizontal="center" vertical="center" wrapText="1"/>
    </xf>
    <xf numFmtId="49" fontId="4" fillId="2" borderId="1" xfId="1" applyFont="1" applyFill="1" applyBorder="1" applyAlignment="1">
      <alignment horizontal="center" vertical="center" wrapText="1"/>
    </xf>
    <xf numFmtId="4" fontId="4" fillId="4" borderId="1" xfId="1" applyNumberFormat="1" applyFont="1" applyFill="1" applyBorder="1" applyAlignment="1" applyProtection="1">
      <alignment horizontal="left" vertical="center" wrapText="1" indent="1"/>
      <protection locked="0"/>
    </xf>
    <xf numFmtId="49" fontId="4" fillId="6" borderId="1" xfId="1" applyFont="1" applyFill="1" applyBorder="1" applyAlignment="1">
      <alignment horizontal="center" vertical="center" wrapText="1"/>
    </xf>
    <xf numFmtId="49" fontId="4" fillId="6" borderId="1" xfId="1" applyFont="1" applyFill="1" applyBorder="1" applyAlignment="1" applyProtection="1">
      <alignment horizontal="left" vertical="center" wrapText="1" indent="1"/>
      <protection locked="0"/>
    </xf>
    <xf numFmtId="0" fontId="4" fillId="0" borderId="11" xfId="1" applyNumberFormat="1" applyFont="1" applyBorder="1" applyAlignment="1">
      <alignment horizontal="center" vertical="center" wrapText="1"/>
    </xf>
    <xf numFmtId="4" fontId="4" fillId="4" borderId="1" xfId="1" applyNumberFormat="1" applyFont="1" applyFill="1" applyBorder="1" applyAlignment="1" applyProtection="1">
      <alignment horizontal="center" vertical="center" wrapText="1"/>
      <protection locked="0"/>
    </xf>
    <xf numFmtId="49" fontId="4" fillId="6" borderId="12" xfId="1" applyFont="1" applyFill="1" applyBorder="1" applyAlignment="1">
      <alignment horizontal="center" vertical="center" wrapText="1"/>
    </xf>
    <xf numFmtId="0" fontId="4" fillId="0" borderId="1" xfId="1" applyNumberFormat="1" applyFont="1" applyBorder="1" applyAlignment="1">
      <alignment horizontal="left" vertical="center" wrapText="1" indent="4"/>
    </xf>
    <xf numFmtId="49" fontId="4" fillId="2" borderId="1" xfId="1" applyFont="1" applyFill="1" applyBorder="1" applyAlignment="1">
      <alignment horizontal="center" vertical="center" wrapText="1"/>
    </xf>
    <xf numFmtId="49" fontId="4" fillId="4" borderId="1" xfId="1" applyFont="1" applyFill="1" applyBorder="1" applyAlignment="1" applyProtection="1">
      <alignment horizontal="left" vertical="center" wrapText="1" indent="1"/>
      <protection locked="0"/>
    </xf>
    <xf numFmtId="4" fontId="4" fillId="0" borderId="6" xfId="1" applyNumberFormat="1" applyFont="1" applyBorder="1" applyAlignment="1">
      <alignment horizontal="right" vertical="center" wrapText="1"/>
    </xf>
    <xf numFmtId="0" fontId="6" fillId="0" borderId="6" xfId="1" applyNumberFormat="1" applyFont="1" applyBorder="1" applyAlignment="1">
      <alignment horizontal="left" vertical="top" wrapText="1"/>
    </xf>
    <xf numFmtId="0" fontId="4" fillId="2" borderId="7" xfId="1" applyNumberFormat="1" applyFont="1" applyFill="1" applyBorder="1" applyAlignment="1">
      <alignment horizontal="left" vertical="center" wrapText="1"/>
    </xf>
    <xf numFmtId="49" fontId="4" fillId="5" borderId="7" xfId="1" applyFont="1" applyFill="1" applyBorder="1" applyAlignment="1" applyProtection="1">
      <alignment horizontal="left" vertical="center" wrapText="1" indent="6"/>
      <protection locked="0"/>
    </xf>
    <xf numFmtId="4" fontId="4" fillId="7" borderId="3" xfId="1" applyNumberFormat="1" applyFont="1" applyFill="1" applyBorder="1" applyAlignment="1">
      <alignment horizontal="right" vertical="center" wrapText="1"/>
    </xf>
    <xf numFmtId="164" fontId="4" fillId="7" borderId="3" xfId="1" applyNumberFormat="1" applyFont="1" applyFill="1" applyBorder="1" applyAlignment="1">
      <alignment horizontal="right" vertical="center" wrapText="1"/>
    </xf>
    <xf numFmtId="49" fontId="4" fillId="6" borderId="7" xfId="1" applyFont="1" applyFill="1" applyBorder="1" applyAlignment="1">
      <alignment horizontal="center" vertical="center" wrapText="1"/>
    </xf>
    <xf numFmtId="0" fontId="4" fillId="0" borderId="14" xfId="1" applyNumberFormat="1" applyFont="1" applyBorder="1" applyAlignment="1">
      <alignment horizontal="center" vertical="center" wrapText="1"/>
    </xf>
    <xf numFmtId="49" fontId="4" fillId="6" borderId="15" xfId="1" applyFont="1" applyFill="1" applyBorder="1" applyAlignment="1">
      <alignment horizontal="center" vertical="center" wrapText="1"/>
    </xf>
    <xf numFmtId="49" fontId="9" fillId="7" borderId="5" xfId="1" applyFont="1" applyFill="1" applyBorder="1" applyAlignment="1">
      <alignment horizontal="left" vertical="center"/>
    </xf>
    <xf numFmtId="49" fontId="9" fillId="7" borderId="3" xfId="1" applyFont="1" applyFill="1" applyBorder="1" applyAlignment="1">
      <alignment horizontal="left" vertical="center"/>
    </xf>
    <xf numFmtId="164" fontId="4" fillId="7" borderId="4" xfId="1" applyNumberFormat="1" applyFont="1" applyFill="1" applyBorder="1" applyAlignment="1">
      <alignment horizontal="right" vertical="center" wrapText="1"/>
    </xf>
    <xf numFmtId="0" fontId="6" fillId="0" borderId="7" xfId="1" applyNumberFormat="1" applyFont="1" applyBorder="1" applyAlignment="1">
      <alignment horizontal="left" vertical="top" wrapText="1"/>
    </xf>
    <xf numFmtId="49" fontId="9" fillId="7" borderId="10" xfId="1" applyFont="1" applyFill="1" applyBorder="1" applyAlignment="1">
      <alignment horizontal="left" vertical="center"/>
    </xf>
    <xf numFmtId="49" fontId="9" fillId="7" borderId="5" xfId="1" applyFont="1" applyFill="1" applyBorder="1" applyAlignment="1">
      <alignment horizontal="left" vertical="center" indent="1"/>
    </xf>
    <xf numFmtId="49" fontId="9" fillId="7" borderId="3" xfId="1" applyFont="1" applyFill="1" applyBorder="1" applyAlignment="1">
      <alignment horizontal="left" vertical="center" indent="1"/>
    </xf>
    <xf numFmtId="49" fontId="9" fillId="7" borderId="3" xfId="1" applyFont="1" applyFill="1" applyBorder="1" applyAlignment="1">
      <alignment vertical="center"/>
    </xf>
    <xf numFmtId="0" fontId="4" fillId="2" borderId="8" xfId="1" applyNumberFormat="1" applyFont="1" applyFill="1" applyBorder="1" applyAlignment="1">
      <alignment horizontal="left" vertical="center" wrapText="1"/>
    </xf>
    <xf numFmtId="49" fontId="4" fillId="5" borderId="8" xfId="1" applyFont="1" applyFill="1" applyBorder="1" applyAlignment="1" applyProtection="1">
      <alignment horizontal="left" vertical="center" wrapText="1" indent="6"/>
      <protection locked="0"/>
    </xf>
    <xf numFmtId="4" fontId="5" fillId="7" borderId="3" xfId="1" applyNumberFormat="1" applyFont="1" applyFill="1" applyBorder="1" applyAlignment="1">
      <alignment horizontal="center" vertical="center" wrapText="1"/>
    </xf>
    <xf numFmtId="49" fontId="4" fillId="6" borderId="8" xfId="1" applyFont="1" applyFill="1" applyBorder="1" applyAlignment="1">
      <alignment horizontal="center" vertical="center" wrapText="1"/>
    </xf>
    <xf numFmtId="49" fontId="9" fillId="7" borderId="5" xfId="1" applyFont="1" applyFill="1" applyBorder="1" applyAlignment="1">
      <alignment vertical="center" wrapText="1"/>
    </xf>
    <xf numFmtId="49" fontId="9" fillId="7" borderId="3" xfId="1" applyFont="1" applyFill="1" applyBorder="1" applyAlignment="1">
      <alignment vertical="center" wrapText="1"/>
    </xf>
    <xf numFmtId="4" fontId="5" fillId="7" borderId="4" xfId="1" applyNumberFormat="1" applyFont="1" applyFill="1" applyBorder="1" applyAlignment="1">
      <alignment horizontal="center" vertical="center" wrapText="1"/>
    </xf>
    <xf numFmtId="49" fontId="10" fillId="7" borderId="5" xfId="1" applyFont="1" applyFill="1" applyBorder="1" applyAlignment="1">
      <alignment horizontal="left" vertical="center"/>
    </xf>
    <xf numFmtId="49" fontId="9" fillId="7" borderId="3" xfId="1" applyFont="1" applyFill="1" applyBorder="1" applyAlignment="1">
      <alignment horizontal="left" vertical="center" indent="5"/>
    </xf>
    <xf numFmtId="49" fontId="4" fillId="7" borderId="3" xfId="1" applyFont="1" applyFill="1" applyBorder="1" applyAlignment="1">
      <alignment horizontal="center" vertical="center" wrapText="1"/>
    </xf>
    <xf numFmtId="49" fontId="4" fillId="7" borderId="5" xfId="1" applyFont="1" applyFill="1" applyBorder="1" applyAlignment="1">
      <alignment horizontal="center" vertical="center" wrapText="1"/>
    </xf>
    <xf numFmtId="49" fontId="4" fillId="7" borderId="4" xfId="1" applyFont="1" applyFill="1" applyBorder="1" applyAlignment="1">
      <alignment horizontal="center" vertical="center" wrapText="1"/>
    </xf>
    <xf numFmtId="0" fontId="6" fillId="0" borderId="8" xfId="1" applyNumberFormat="1" applyFont="1" applyBorder="1" applyAlignment="1">
      <alignment horizontal="left" vertical="top" wrapText="1"/>
    </xf>
    <xf numFmtId="49" fontId="11" fillId="0" borderId="5" xfId="1" applyFont="1" applyBorder="1" applyAlignment="1">
      <alignment horizontal="left" vertical="center"/>
    </xf>
    <xf numFmtId="49" fontId="5" fillId="0" borderId="3" xfId="1" applyFont="1" applyBorder="1" applyAlignment="1">
      <alignment horizontal="left" vertical="center" indent="4"/>
    </xf>
    <xf numFmtId="49" fontId="5" fillId="0" borderId="3" xfId="1" applyFont="1" applyBorder="1" applyAlignment="1">
      <alignment horizontal="center" vertical="center" wrapText="1"/>
    </xf>
    <xf numFmtId="49" fontId="5" fillId="0" borderId="4" xfId="1" applyFont="1" applyBorder="1" applyAlignment="1">
      <alignment horizontal="center" vertical="center" wrapText="1"/>
    </xf>
    <xf numFmtId="49" fontId="5" fillId="0" borderId="0" xfId="1" applyFont="1">
      <alignment vertical="top"/>
    </xf>
    <xf numFmtId="49" fontId="12" fillId="0" borderId="0" xfId="1" applyFont="1">
      <alignment vertical="top"/>
    </xf>
    <xf numFmtId="49" fontId="5" fillId="0" borderId="2" xfId="1" applyFont="1" applyBorder="1">
      <alignment vertical="top"/>
    </xf>
    <xf numFmtId="49" fontId="11" fillId="0" borderId="0" xfId="1" applyFont="1" applyAlignment="1">
      <alignment horizontal="left" vertical="center"/>
    </xf>
    <xf numFmtId="49" fontId="5" fillId="0" borderId="0" xfId="1" applyFont="1" applyAlignment="1">
      <alignment horizontal="left" vertical="center" indent="1"/>
    </xf>
    <xf numFmtId="49" fontId="5" fillId="0" borderId="0" xfId="1" applyFont="1" applyAlignment="1">
      <alignment horizontal="center" vertical="center" wrapText="1"/>
    </xf>
    <xf numFmtId="49" fontId="5" fillId="0" borderId="0" xfId="1" applyFont="1" applyAlignment="1">
      <alignment horizontal="left" vertical="center"/>
    </xf>
    <xf numFmtId="0" fontId="13" fillId="0" borderId="0" xfId="1" applyNumberFormat="1" applyFont="1" applyAlignment="1">
      <alignment horizontal="center" vertical="center" wrapText="1"/>
    </xf>
    <xf numFmtId="49" fontId="5" fillId="0" borderId="0" xfId="1" applyFont="1" applyAlignment="1">
      <alignment horizontal="left" vertical="center" wrapText="1" indent="1"/>
    </xf>
    <xf numFmtId="0" fontId="5" fillId="0" borderId="0" xfId="1" applyNumberFormat="1" applyFont="1" applyAlignment="1">
      <alignment horizontal="left" vertical="center" wrapText="1" indent="4"/>
    </xf>
    <xf numFmtId="0" fontId="5" fillId="0" borderId="0" xfId="1" applyNumberFormat="1" applyFont="1" applyAlignment="1">
      <alignment horizontal="left" vertical="center" wrapText="1" indent="1"/>
    </xf>
    <xf numFmtId="4" fontId="4" fillId="0" borderId="1" xfId="1" applyNumberFormat="1" applyFont="1" applyBorder="1" applyAlignment="1">
      <alignment horizontal="right" vertical="center" wrapText="1"/>
    </xf>
    <xf numFmtId="164" fontId="4" fillId="0" borderId="1" xfId="1" applyNumberFormat="1" applyFont="1" applyBorder="1" applyAlignment="1">
      <alignment horizontal="right" vertical="center" wrapText="1"/>
    </xf>
    <xf numFmtId="165" fontId="5" fillId="0" borderId="1" xfId="1" applyNumberFormat="1" applyFont="1" applyBorder="1" applyAlignment="1">
      <alignment horizontal="center" vertical="center" wrapText="1"/>
    </xf>
    <xf numFmtId="49" fontId="5" fillId="0" borderId="1" xfId="1" applyFont="1" applyBorder="1" applyAlignment="1">
      <alignment horizontal="center" vertical="center" wrapText="1"/>
    </xf>
    <xf numFmtId="0" fontId="14" fillId="0" borderId="0" xfId="1" applyNumberFormat="1" applyFont="1" applyAlignment="1">
      <alignment vertical="center" wrapText="1"/>
    </xf>
    <xf numFmtId="49" fontId="1" fillId="0" borderId="1" xfId="1" applyFont="1" applyBorder="1" applyAlignment="1">
      <alignment vertical="center" wrapText="1"/>
    </xf>
    <xf numFmtId="49" fontId="4" fillId="0" borderId="1" xfId="1" applyFont="1" applyBorder="1" applyAlignment="1">
      <alignment vertical="center" wrapText="1"/>
    </xf>
    <xf numFmtId="0" fontId="1" fillId="0" borderId="0" xfId="1" applyNumberFormat="1" applyFont="1" applyAlignment="1">
      <alignment horizontal="left" vertical="center"/>
    </xf>
    <xf numFmtId="49" fontId="1" fillId="0" borderId="0" xfId="1" applyFont="1" applyAlignment="1">
      <alignment horizontal="left" vertical="center"/>
    </xf>
    <xf numFmtId="0" fontId="2" fillId="0" borderId="0" xfId="1" applyNumberFormat="1" applyFont="1" applyAlignment="1">
      <alignment horizontal="left" vertical="center"/>
    </xf>
    <xf numFmtId="0" fontId="5" fillId="0" borderId="0" xfId="1" applyNumberFormat="1" applyFont="1" applyAlignment="1">
      <alignment horizontal="left" vertical="center"/>
    </xf>
    <xf numFmtId="0" fontId="2" fillId="2" borderId="0" xfId="1" applyNumberFormat="1" applyFont="1" applyFill="1" applyAlignment="1">
      <alignment vertical="center" wrapText="1"/>
    </xf>
    <xf numFmtId="0" fontId="3" fillId="2" borderId="0" xfId="1" applyNumberFormat="1" applyFont="1" applyFill="1" applyAlignment="1">
      <alignment vertical="center" wrapText="1"/>
    </xf>
    <xf numFmtId="0" fontId="4" fillId="2" borderId="0" xfId="1" applyNumberFormat="1" applyFont="1" applyFill="1" applyAlignment="1">
      <alignment horizontal="left" vertical="center" wrapText="1"/>
    </xf>
    <xf numFmtId="0" fontId="4" fillId="2" borderId="0" xfId="1" applyNumberFormat="1" applyFont="1" applyFill="1" applyAlignment="1">
      <alignment vertical="center" wrapText="1"/>
    </xf>
    <xf numFmtId="0" fontId="4" fillId="0" borderId="9" xfId="1" applyNumberFormat="1" applyFont="1" applyBorder="1" applyAlignment="1">
      <alignment horizontal="left" vertical="top" wrapText="1" indent="1"/>
    </xf>
    <xf numFmtId="0" fontId="15" fillId="0" borderId="0" xfId="1" applyNumberFormat="1" applyFont="1" applyAlignment="1">
      <alignment vertical="center" wrapText="1"/>
    </xf>
    <xf numFmtId="0" fontId="4" fillId="0" borderId="10" xfId="1" applyNumberFormat="1" applyFont="1" applyBorder="1" applyAlignment="1">
      <alignment horizontal="left" vertical="center" wrapText="1" indent="1"/>
    </xf>
    <xf numFmtId="0" fontId="16" fillId="2" borderId="0" xfId="1" applyNumberFormat="1" applyFont="1" applyFill="1" applyAlignment="1">
      <alignment horizontal="center" vertical="center" wrapText="1"/>
    </xf>
    <xf numFmtId="0" fontId="1" fillId="0" borderId="0" xfId="1" applyNumberFormat="1" applyFont="1" applyAlignment="1">
      <alignment vertical="center"/>
    </xf>
    <xf numFmtId="0" fontId="25" fillId="0" borderId="0" xfId="1" applyNumberFormat="1" applyAlignment="1">
      <alignment vertical="center"/>
    </xf>
    <xf numFmtId="0" fontId="25" fillId="2" borderId="1" xfId="1" applyNumberFormat="1" applyFill="1" applyBorder="1" applyAlignment="1">
      <alignment horizontal="right" vertical="center" wrapText="1" indent="1"/>
    </xf>
    <xf numFmtId="0" fontId="25" fillId="0" borderId="3" xfId="1" applyNumberFormat="1" applyBorder="1" applyAlignment="1">
      <alignment vertical="center"/>
    </xf>
    <xf numFmtId="0" fontId="4" fillId="3" borderId="1" xfId="1" applyNumberFormat="1" applyFont="1" applyFill="1" applyBorder="1" applyAlignment="1">
      <alignment horizontal="left" vertical="center" wrapText="1" indent="1"/>
    </xf>
    <xf numFmtId="0" fontId="17" fillId="0" borderId="0" xfId="1" applyNumberFormat="1" applyFont="1" applyAlignment="1">
      <alignment vertical="center"/>
    </xf>
    <xf numFmtId="165" fontId="4" fillId="3" borderId="1" xfId="1" applyNumberFormat="1" applyFont="1" applyFill="1" applyBorder="1" applyAlignment="1">
      <alignment horizontal="left" vertical="center" wrapText="1" indent="1"/>
    </xf>
    <xf numFmtId="0" fontId="4" fillId="0" borderId="0" xfId="1" applyNumberFormat="1" applyFont="1" applyAlignment="1">
      <alignment horizontal="right" vertical="center" wrapText="1"/>
    </xf>
    <xf numFmtId="0" fontId="4" fillId="2" borderId="10" xfId="1" applyNumberFormat="1" applyFont="1" applyFill="1" applyBorder="1" applyAlignment="1">
      <alignment vertical="center" wrapText="1"/>
    </xf>
    <xf numFmtId="0" fontId="8" fillId="0" borderId="10" xfId="1" applyNumberFormat="1" applyFont="1" applyBorder="1" applyAlignment="1">
      <alignment horizontal="center" vertical="center" wrapText="1"/>
    </xf>
    <xf numFmtId="0" fontId="4" fillId="0" borderId="1" xfId="1" applyNumberFormat="1" applyFont="1" applyBorder="1" applyAlignment="1">
      <alignment horizontal="center" vertical="center" wrapText="1"/>
    </xf>
    <xf numFmtId="0" fontId="4" fillId="2" borderId="1" xfId="1" applyNumberFormat="1" applyFont="1" applyFill="1" applyBorder="1" applyAlignment="1">
      <alignment horizontal="left" vertical="center" wrapText="1"/>
    </xf>
    <xf numFmtId="0" fontId="4" fillId="2" borderId="1" xfId="1" applyNumberFormat="1" applyFont="1" applyFill="1" applyBorder="1" applyAlignment="1">
      <alignment horizontal="center" vertical="center" wrapText="1"/>
    </xf>
    <xf numFmtId="0" fontId="4" fillId="0" borderId="6" xfId="1" applyNumberFormat="1" applyFont="1" applyBorder="1" applyAlignment="1">
      <alignment vertical="center" wrapText="1"/>
    </xf>
    <xf numFmtId="0" fontId="25" fillId="2" borderId="5" xfId="1" applyNumberFormat="1" applyFill="1" applyBorder="1" applyAlignment="1">
      <alignment horizontal="center" vertical="center" wrapText="1"/>
    </xf>
    <xf numFmtId="0" fontId="25" fillId="2" borderId="3" xfId="1" applyNumberFormat="1" applyFill="1" applyBorder="1" applyAlignment="1">
      <alignment horizontal="center" vertical="center" wrapText="1"/>
    </xf>
    <xf numFmtId="0" fontId="25" fillId="2" borderId="4" xfId="1" applyNumberFormat="1" applyFill="1" applyBorder="1" applyAlignment="1">
      <alignment horizontal="center" vertical="center" wrapText="1"/>
    </xf>
    <xf numFmtId="0" fontId="4" fillId="2" borderId="6" xfId="1" applyNumberFormat="1" applyFont="1" applyFill="1" applyBorder="1" applyAlignment="1">
      <alignment horizontal="center" vertical="center" wrapText="1"/>
    </xf>
    <xf numFmtId="0" fontId="25" fillId="2" borderId="11" xfId="1" applyNumberFormat="1" applyFill="1" applyBorder="1" applyAlignment="1">
      <alignment horizontal="center" vertical="center" wrapText="1"/>
    </xf>
    <xf numFmtId="0" fontId="25" fillId="2" borderId="9" xfId="1" applyNumberFormat="1" applyFill="1" applyBorder="1" applyAlignment="1">
      <alignment horizontal="center" vertical="center" wrapText="1"/>
    </xf>
    <xf numFmtId="0" fontId="25" fillId="2" borderId="12" xfId="1" applyNumberFormat="1" applyFill="1" applyBorder="1" applyAlignment="1">
      <alignment horizontal="center" vertical="center" wrapText="1"/>
    </xf>
    <xf numFmtId="49" fontId="9" fillId="7" borderId="6" xfId="1" applyFont="1" applyFill="1" applyBorder="1" applyAlignment="1">
      <alignment horizontal="center" vertical="center" textRotation="90" wrapText="1"/>
    </xf>
    <xf numFmtId="0" fontId="4" fillId="0" borderId="7" xfId="1" applyNumberFormat="1" applyFont="1" applyBorder="1" applyAlignment="1">
      <alignment vertical="center" wrapText="1"/>
    </xf>
    <xf numFmtId="0" fontId="4" fillId="0" borderId="12" xfId="1" applyNumberFormat="1" applyFont="1" applyBorder="1" applyAlignment="1">
      <alignment horizontal="center" vertical="center" wrapText="1"/>
    </xf>
    <xf numFmtId="0" fontId="4" fillId="0" borderId="9" xfId="1" applyNumberFormat="1" applyFont="1" applyBorder="1" applyAlignment="1">
      <alignment horizontal="center" vertical="center" wrapText="1"/>
    </xf>
    <xf numFmtId="0" fontId="4" fillId="2" borderId="7" xfId="1" applyNumberFormat="1" applyFont="1" applyFill="1" applyBorder="1" applyAlignment="1">
      <alignment horizontal="center" vertical="center" wrapText="1"/>
    </xf>
    <xf numFmtId="0" fontId="25" fillId="2" borderId="13" xfId="1" applyNumberFormat="1" applyFill="1" applyBorder="1" applyAlignment="1">
      <alignment horizontal="center" vertical="center" wrapText="1"/>
    </xf>
    <xf numFmtId="0" fontId="25" fillId="2" borderId="0" xfId="1" applyNumberFormat="1" applyFill="1" applyAlignment="1">
      <alignment horizontal="center" vertical="center" wrapText="1"/>
    </xf>
    <xf numFmtId="0" fontId="25" fillId="2" borderId="2" xfId="1" applyNumberFormat="1" applyFill="1" applyBorder="1" applyAlignment="1">
      <alignment horizontal="center" vertical="center" wrapText="1"/>
    </xf>
    <xf numFmtId="49" fontId="9" fillId="7" borderId="7" xfId="1" applyFont="1" applyFill="1" applyBorder="1" applyAlignment="1">
      <alignment horizontal="center" vertical="center" textRotation="90" wrapText="1"/>
    </xf>
    <xf numFmtId="0" fontId="4" fillId="0" borderId="15" xfId="1" applyNumberFormat="1" applyFont="1" applyBorder="1" applyAlignment="1">
      <alignment horizontal="center" vertical="center" wrapText="1"/>
    </xf>
    <xf numFmtId="0" fontId="4" fillId="0" borderId="10" xfId="1" applyNumberFormat="1" applyFont="1" applyBorder="1" applyAlignment="1">
      <alignment horizontal="center" vertical="center" wrapText="1"/>
    </xf>
    <xf numFmtId="0" fontId="4" fillId="0" borderId="8" xfId="1" applyNumberFormat="1" applyFont="1" applyBorder="1" applyAlignment="1">
      <alignment vertical="center" wrapText="1"/>
    </xf>
    <xf numFmtId="0" fontId="4" fillId="2" borderId="1" xfId="1" applyNumberFormat="1" applyFont="1" applyFill="1" applyBorder="1" applyAlignment="1">
      <alignment horizontal="center" vertical="center" wrapText="1"/>
    </xf>
    <xf numFmtId="0" fontId="25" fillId="0" borderId="1" xfId="1" applyNumberFormat="1" applyBorder="1" applyAlignment="1">
      <alignment horizontal="center" vertical="center" wrapText="1"/>
    </xf>
    <xf numFmtId="0" fontId="25" fillId="0" borderId="5" xfId="1" applyNumberFormat="1" applyBorder="1" applyAlignment="1">
      <alignment horizontal="center" vertical="center" wrapText="1"/>
    </xf>
    <xf numFmtId="0" fontId="25" fillId="0" borderId="4" xfId="1" applyNumberFormat="1" applyBorder="1" applyAlignment="1">
      <alignment horizontal="center" vertical="center" wrapText="1"/>
    </xf>
    <xf numFmtId="0" fontId="4" fillId="2" borderId="8" xfId="1" applyNumberFormat="1" applyFont="1" applyFill="1" applyBorder="1" applyAlignment="1">
      <alignment horizontal="center" vertical="center" wrapText="1"/>
    </xf>
    <xf numFmtId="0" fontId="25" fillId="2" borderId="14" xfId="1" applyNumberFormat="1" applyFill="1" applyBorder="1" applyAlignment="1">
      <alignment horizontal="center" vertical="center" wrapText="1"/>
    </xf>
    <xf numFmtId="0" fontId="25" fillId="2" borderId="10" xfId="1" applyNumberFormat="1" applyFill="1" applyBorder="1" applyAlignment="1">
      <alignment horizontal="center" vertical="center" wrapText="1"/>
    </xf>
    <xf numFmtId="0" fontId="25" fillId="2" borderId="15" xfId="1" applyNumberFormat="1" applyFill="1" applyBorder="1" applyAlignment="1">
      <alignment horizontal="center" vertical="center" wrapText="1"/>
    </xf>
    <xf numFmtId="49" fontId="9" fillId="7" borderId="8" xfId="1" applyFont="1" applyFill="1" applyBorder="1" applyAlignment="1">
      <alignment horizontal="center" vertical="center" textRotation="90" wrapText="1"/>
    </xf>
    <xf numFmtId="0" fontId="12" fillId="2" borderId="0" xfId="1" applyNumberFormat="1" applyFont="1" applyFill="1" applyAlignment="1">
      <alignment vertical="center" wrapText="1"/>
    </xf>
    <xf numFmtId="49" fontId="18" fillId="2" borderId="9" xfId="1" applyFont="1" applyFill="1" applyBorder="1" applyAlignment="1">
      <alignment horizontal="left" vertical="center" wrapText="1"/>
    </xf>
    <xf numFmtId="49" fontId="18" fillId="2" borderId="9" xfId="1" applyFont="1" applyFill="1" applyBorder="1" applyAlignment="1">
      <alignment horizontal="center" vertical="center" wrapText="1"/>
    </xf>
    <xf numFmtId="0" fontId="5" fillId="2" borderId="9" xfId="1" applyNumberFormat="1" applyFont="1" applyFill="1" applyBorder="1" applyAlignment="1">
      <alignment horizontal="center" vertical="center" wrapText="1"/>
    </xf>
    <xf numFmtId="0" fontId="18" fillId="2" borderId="9" xfId="1" applyNumberFormat="1" applyFont="1" applyFill="1" applyBorder="1" applyAlignment="1">
      <alignment horizontal="center" vertical="center" wrapText="1"/>
    </xf>
    <xf numFmtId="0" fontId="18" fillId="2" borderId="9" xfId="1" applyNumberFormat="1" applyFont="1" applyFill="1" applyBorder="1" applyAlignment="1">
      <alignment horizontal="center" vertical="center" wrapText="1"/>
    </xf>
    <xf numFmtId="0" fontId="5" fillId="0" borderId="9" xfId="1" applyNumberFormat="1" applyFont="1" applyBorder="1" applyAlignment="1">
      <alignment horizontal="left" vertical="center" wrapText="1"/>
    </xf>
    <xf numFmtId="4" fontId="4" fillId="2" borderId="1" xfId="1" applyNumberFormat="1" applyFont="1" applyFill="1" applyBorder="1" applyAlignment="1">
      <alignment horizontal="left" vertical="center" wrapText="1" indent="1"/>
    </xf>
    <xf numFmtId="49" fontId="4" fillId="2" borderId="1" xfId="1" applyFont="1" applyFill="1" applyBorder="1" applyAlignment="1">
      <alignment horizontal="left" vertical="center" wrapText="1" indent="1"/>
    </xf>
    <xf numFmtId="4" fontId="4" fillId="2" borderId="1" xfId="1" applyNumberFormat="1" applyFont="1" applyFill="1" applyBorder="1" applyAlignment="1">
      <alignment horizontal="center" vertical="center" wrapText="1"/>
    </xf>
    <xf numFmtId="49" fontId="4" fillId="2" borderId="1" xfId="1" applyFont="1" applyFill="1" applyBorder="1" applyAlignment="1">
      <alignment horizontal="left" vertical="center" wrapText="1" indent="1"/>
    </xf>
    <xf numFmtId="0" fontId="26" fillId="0" borderId="0" xfId="1" applyNumberFormat="1" applyFont="1" applyAlignment="1">
      <alignment vertical="center" wrapText="1"/>
    </xf>
    <xf numFmtId="0" fontId="4" fillId="0" borderId="0" xfId="1" applyNumberFormat="1" applyFont="1" applyAlignment="1">
      <alignment horizontal="right" vertical="top" wrapText="1"/>
    </xf>
    <xf numFmtId="0" fontId="4" fillId="0" borderId="0" xfId="1" applyNumberFormat="1" applyFont="1" applyAlignment="1">
      <alignment horizontal="left" vertical="top" wrapText="1"/>
    </xf>
    <xf numFmtId="0" fontId="4" fillId="0" borderId="0" xfId="1" applyNumberFormat="1" applyFont="1" applyAlignment="1">
      <alignment horizontal="left" vertical="top" wrapText="1"/>
    </xf>
    <xf numFmtId="49" fontId="20" fillId="0" borderId="0" xfId="1" applyFont="1" applyAlignment="1">
      <alignment horizontal="center" vertical="center" wrapText="1"/>
    </xf>
    <xf numFmtId="49" fontId="25" fillId="2" borderId="1" xfId="1" applyFill="1" applyBorder="1" applyAlignment="1">
      <alignment horizontal="center" vertical="center" wrapText="1"/>
    </xf>
    <xf numFmtId="0" fontId="25" fillId="4" borderId="1" xfId="1" applyNumberFormat="1" applyFill="1" applyBorder="1" applyAlignment="1" applyProtection="1">
      <alignment horizontal="left" vertical="center" wrapText="1" indent="1"/>
      <protection locked="0"/>
    </xf>
    <xf numFmtId="49" fontId="21" fillId="4" borderId="1" xfId="1" applyFont="1" applyFill="1" applyBorder="1" applyAlignment="1" applyProtection="1">
      <alignment horizontal="left" vertical="center" wrapText="1"/>
      <protection locked="0"/>
    </xf>
    <xf numFmtId="0" fontId="25" fillId="0" borderId="1" xfId="1" applyNumberFormat="1" applyBorder="1" applyAlignment="1">
      <alignment horizontal="left" vertical="center" wrapText="1" indent="1"/>
    </xf>
    <xf numFmtId="0" fontId="25" fillId="4" borderId="1" xfId="1" applyNumberFormat="1" applyFill="1" applyBorder="1" applyAlignment="1" applyProtection="1">
      <alignment horizontal="left" vertical="center" wrapText="1"/>
      <protection locked="0"/>
    </xf>
    <xf numFmtId="0" fontId="25" fillId="0" borderId="1" xfId="1" applyNumberFormat="1" applyBorder="1" applyAlignment="1">
      <alignment horizontal="left" vertical="center" wrapText="1" indent="2"/>
    </xf>
    <xf numFmtId="49" fontId="4" fillId="6" borderId="1" xfId="1" applyFont="1" applyFill="1" applyBorder="1" applyAlignment="1">
      <alignment horizontal="left" vertical="center" wrapText="1"/>
    </xf>
    <xf numFmtId="0" fontId="4" fillId="2" borderId="0" xfId="1" applyNumberFormat="1" applyFont="1" applyFill="1" applyAlignment="1">
      <alignment horizontal="right" vertical="center" wrapText="1"/>
    </xf>
    <xf numFmtId="0" fontId="4" fillId="0" borderId="12" xfId="1" applyNumberFormat="1" applyFont="1" applyBorder="1" applyAlignment="1">
      <alignment horizontal="left" vertical="top" wrapText="1" indent="1"/>
    </xf>
    <xf numFmtId="0" fontId="4" fillId="0" borderId="6" xfId="1" applyNumberFormat="1" applyFont="1" applyBorder="1" applyAlignment="1">
      <alignment horizontal="left" vertical="top" wrapText="1" indent="1"/>
    </xf>
    <xf numFmtId="0" fontId="4" fillId="0" borderId="11" xfId="1" applyNumberFormat="1" applyFont="1" applyBorder="1" applyAlignment="1">
      <alignment horizontal="left" vertical="top" wrapText="1" indent="1"/>
    </xf>
    <xf numFmtId="0" fontId="4" fillId="0" borderId="15" xfId="1" applyNumberFormat="1" applyFont="1" applyBorder="1" applyAlignment="1">
      <alignment horizontal="left" vertical="center" wrapText="1" indent="1"/>
    </xf>
    <xf numFmtId="0" fontId="4" fillId="0" borderId="8" xfId="1" applyNumberFormat="1" applyFont="1" applyBorder="1" applyAlignment="1">
      <alignment horizontal="left" vertical="center" wrapText="1" indent="1"/>
    </xf>
    <xf numFmtId="0" fontId="4" fillId="0" borderId="14" xfId="1" applyNumberFormat="1" applyFont="1" applyBorder="1" applyAlignment="1">
      <alignment horizontal="left" vertical="center" wrapText="1" indent="1"/>
    </xf>
    <xf numFmtId="0" fontId="22" fillId="0" borderId="0" xfId="1" applyNumberFormat="1" applyFont="1" applyAlignment="1">
      <alignment vertical="center" wrapText="1"/>
    </xf>
    <xf numFmtId="0" fontId="4" fillId="2" borderId="0" xfId="1" applyNumberFormat="1" applyFont="1" applyFill="1" applyAlignment="1">
      <alignment horizontal="center" vertical="center" wrapText="1"/>
    </xf>
    <xf numFmtId="0" fontId="10" fillId="2" borderId="0" xfId="1" applyNumberFormat="1" applyFont="1" applyFill="1" applyAlignment="1">
      <alignment horizontal="right" vertical="center"/>
    </xf>
    <xf numFmtId="0" fontId="4" fillId="2" borderId="0" xfId="1" applyNumberFormat="1" applyFont="1" applyFill="1" applyAlignment="1">
      <alignment horizontal="right" vertical="center"/>
    </xf>
    <xf numFmtId="0" fontId="4" fillId="2" borderId="1" xfId="1" applyNumberFormat="1" applyFont="1" applyFill="1" applyBorder="1" applyAlignment="1">
      <alignment horizontal="center" vertical="center"/>
    </xf>
    <xf numFmtId="49" fontId="19" fillId="2" borderId="0" xfId="1" applyFont="1" applyFill="1" applyAlignment="1">
      <alignment horizontal="center" vertical="center" wrapText="1"/>
    </xf>
    <xf numFmtId="0" fontId="25" fillId="0" borderId="1" xfId="1" applyNumberFormat="1" applyBorder="1" applyAlignment="1">
      <alignment horizontal="left" vertical="center" wrapText="1"/>
    </xf>
    <xf numFmtId="0" fontId="4" fillId="0" borderId="1" xfId="1" applyNumberFormat="1" applyFont="1" applyBorder="1" applyAlignment="1">
      <alignment vertical="top" wrapText="1"/>
    </xf>
    <xf numFmtId="165" fontId="25" fillId="4" borderId="1" xfId="1" applyNumberFormat="1" applyFill="1" applyBorder="1" applyAlignment="1" applyProtection="1">
      <alignment horizontal="left" vertical="center" wrapText="1"/>
      <protection locked="0"/>
    </xf>
    <xf numFmtId="0" fontId="23" fillId="4" borderId="1" xfId="1" applyNumberFormat="1" applyFont="1" applyFill="1" applyBorder="1" applyAlignment="1" applyProtection="1">
      <alignment horizontal="left" vertical="center" wrapText="1"/>
      <protection locked="0"/>
    </xf>
    <xf numFmtId="49" fontId="23" fillId="4" borderId="1" xfId="1" applyFont="1" applyFill="1" applyBorder="1" applyAlignment="1" applyProtection="1">
      <alignment horizontal="left" vertical="center" wrapText="1"/>
      <protection locked="0"/>
    </xf>
    <xf numFmtId="0" fontId="4" fillId="0" borderId="1" xfId="1" applyNumberFormat="1" applyFont="1" applyBorder="1" applyAlignment="1">
      <alignment horizontal="left" vertical="top" wrapText="1"/>
    </xf>
    <xf numFmtId="0" fontId="25" fillId="0" borderId="1" xfId="1" applyNumberFormat="1" applyBorder="1" applyAlignment="1">
      <alignment horizontal="left" vertical="center" wrapText="1"/>
    </xf>
    <xf numFmtId="0" fontId="4" fillId="0" borderId="1" xfId="1" applyNumberFormat="1" applyFont="1" applyBorder="1" applyAlignment="1">
      <alignment horizontal="left" vertical="center" wrapText="1"/>
    </xf>
    <xf numFmtId="0" fontId="4" fillId="0" borderId="6" xfId="1" applyNumberFormat="1" applyFont="1" applyBorder="1" applyAlignment="1">
      <alignment horizontal="left" vertical="top" wrapText="1"/>
    </xf>
    <xf numFmtId="0" fontId="4" fillId="0" borderId="0" xfId="1" applyNumberFormat="1" applyFont="1" applyAlignment="1">
      <alignment vertical="center" wrapText="1"/>
    </xf>
    <xf numFmtId="0" fontId="4" fillId="7" borderId="5" xfId="1" applyNumberFormat="1" applyFont="1" applyFill="1" applyBorder="1" applyAlignment="1">
      <alignment vertical="center" wrapText="1"/>
    </xf>
    <xf numFmtId="49" fontId="9" fillId="7" borderId="3" xfId="1" applyFont="1" applyFill="1" applyBorder="1" applyAlignment="1">
      <alignment horizontal="left" vertical="center" indent="2"/>
    </xf>
    <xf numFmtId="49" fontId="24" fillId="7" borderId="4" xfId="1" applyFont="1" applyFill="1" applyBorder="1" applyAlignment="1">
      <alignment horizontal="center" vertical="top"/>
    </xf>
    <xf numFmtId="0" fontId="4" fillId="0" borderId="8" xfId="1" applyNumberFormat="1" applyFont="1" applyBorder="1" applyAlignment="1">
      <alignment horizontal="left" vertical="top" wrapText="1"/>
    </xf>
    <xf numFmtId="0" fontId="25" fillId="0" borderId="1" xfId="1" applyNumberFormat="1" applyBorder="1" applyAlignment="1">
      <alignment horizontal="left" vertical="center" wrapText="1" indent="1"/>
    </xf>
    <xf numFmtId="49" fontId="9" fillId="7" borderId="3" xfId="1" applyFont="1" applyFill="1" applyBorder="1" applyAlignment="1">
      <alignment horizontal="left" vertical="center" indent="3"/>
    </xf>
    <xf numFmtId="0" fontId="4" fillId="0" borderId="1" xfId="1" applyNumberFormat="1" applyFont="1" applyBorder="1" applyAlignment="1">
      <alignment horizontal="left" vertical="top" wrapText="1"/>
    </xf>
    <xf numFmtId="49" fontId="4" fillId="0" borderId="0" xfId="1" applyFont="1">
      <alignment vertical="top"/>
    </xf>
  </cellXfs>
  <cellStyles count="2">
    <cellStyle name="Обычный" xfId="0" builtinId="0"/>
    <cellStyle name="Обычный 2" xfId="1" xr:uid="{25DCECBE-1EB0-47D5-BAB8-302A0BB090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3</xdr:col>
      <xdr:colOff>0</xdr:colOff>
      <xdr:row>13</xdr:row>
      <xdr:rowOff>247650</xdr:rowOff>
    </xdr:to>
    <xdr:pic>
      <xdr:nvPicPr>
        <xdr:cNvPr id="2" name="UNFREEZE_PANES" descr="update_org.png" hidden="1">
          <a:extLst>
            <a:ext uri="{FF2B5EF4-FFF2-40B4-BE49-F238E27FC236}">
              <a16:creationId xmlns:a16="http://schemas.microsoft.com/office/drawing/2014/main" id="{804BD78B-BFCD-495E-AFA2-5FA4BD5A15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80975"/>
          <a:ext cx="247650" cy="247650"/>
        </a:xfrm>
        <a:prstGeom prst="rect">
          <a:avLst/>
        </a:prstGeom>
        <a:ln w="0">
          <a:noFill/>
          <a:prstDash val="solid"/>
        </a:ln>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rv55\OOiUIP\&#1056;&#1072;&#1089;&#1082;&#1088;&#1099;&#1090;&#1080;&#1077;%20&#1080;&#1085;&#1092;&#1086;&#1088;&#1084;&#1072;&#1094;&#1080;&#1080;%20&#1057;&#1040;&#1049;&#1058;\&#1059;&#1089;&#1090;&#1072;&#1085;&#1086;&#1074;&#1083;&#1077;&#1085;&#1085;&#1099;&#1077;%20&#1090;&#1072;&#1088;&#1080;&#1092;&#1099;%20&#1087;&#1083;&#1072;&#1090;&#1072;%20&#1079;&#1072;%20&#1087;&#1086;&#1076;&#1082;&#1083;&#1102;&#1095;&#1077;&#1085;&#1080;&#1077;\&#1047;&#1072;&#1084;&#1077;&#1085;&#1072;%2029.01.2023\&#1060;&#1086;&#1088;&#1084;&#1072;%206%20&#1048;&#1085;&#1092;&#1086;&#1088;&#1084;&#1072;&#1094;&#1080;&#1103;%20&#1086;&#1073;%20&#1091;&#1089;&#1090;&#1072;&#1085;&#1086;&#1074;&#1083;&#1077;&#1085;&#1085;&#1086;&#1081;%20&#1087;&#1083;&#1072;&#1090;&#1077;%20&#1079;&#1072;%20&#1087;&#1086;&#1076;&#1082;&#1083;&#1102;&#1095;&#1077;&#1085;&#1080;&#1077;%20(&#1090;&#1077;&#1093;&#1085;&#1086;&#1083;&#1086;&#1075;&#1080;&#1095;&#1077;&#1089;&#1082;&#1086;&#1077;%20&#1087;&#1088;&#1080;&#1089;&#1086;&#1077;&#1076;&#1080;&#1085;&#1077;&#1085;&#1080;&#1077;)%20&#1085;&#1072;%202024&#1075;..xlsb" TargetMode="External"/><Relationship Id="rId1" Type="http://schemas.openxmlformats.org/officeDocument/2006/relationships/externalLinkPath" Target="&#1060;&#1086;&#1088;&#1084;&#1072;%206%20&#1048;&#1085;&#1092;&#1086;&#1088;&#1084;&#1072;&#1094;&#1080;&#1103;%20&#1086;&#1073;%20&#1091;&#1089;&#1090;&#1072;&#1085;&#1086;&#1074;&#1083;&#1077;&#1085;&#1085;&#1086;&#1081;%20&#1087;&#1083;&#1072;&#1090;&#1077;%20&#1079;&#1072;%20&#1087;&#1086;&#1076;&#1082;&#1083;&#1102;&#1095;&#1077;&#1085;&#1080;&#1077;%20(&#1090;&#1077;&#1093;&#1085;&#1086;&#1083;&#1086;&#1075;&#1080;&#1095;&#1077;&#1089;&#1082;&#1086;&#1077;%20&#1087;&#1088;&#1080;&#1089;&#1086;&#1077;&#1076;&#1080;&#1085;&#1077;&#1085;&#1080;&#1077;)%20&#1085;&#1072;%202024&#1075;..xlsb"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srv55\OOiUIP\&#1056;&#1072;&#1089;&#1082;&#1088;&#1099;&#1090;&#1080;&#1077;%20&#1080;&#1085;&#1092;&#1086;&#1088;&#1084;&#1072;&#1094;&#1080;&#1080;%20&#1057;&#1040;&#1049;&#1058;\&#1059;&#1089;&#1090;&#1072;&#1085;&#1086;&#1074;&#1083;&#1077;&#1085;&#1085;&#1099;&#1077;%20&#1090;&#1072;&#1088;&#1080;&#1092;&#1099;%20&#1087;&#1083;&#1072;&#1090;&#1072;%20&#1079;&#1072;%20&#1087;&#1086;&#1076;&#1082;&#1083;&#1102;&#1095;&#1077;&#1085;&#1080;&#1077;\&#1047;&#1072;&#1084;&#1077;&#1085;&#1072;%2029.01.2023\PP108.OPEN.INFO.PRICE.COLDVSNA.EIAS(v1.0.5)%20(2)%20(3)_export.xlsx" TargetMode="External"/><Relationship Id="rId1" Type="http://schemas.openxmlformats.org/officeDocument/2006/relationships/externalLinkPath" Target="PP108.OPEN.INFO.PRICE.COLDVSNA.EIAS(v1.0.5)%20(2)%20(3)_ex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Инструкция"/>
      <sheetName val="Титульный"/>
      <sheetName val="Список территорий"/>
      <sheetName val="Дифференциация"/>
      <sheetName val="Перечень тарифов"/>
      <sheetName val="Дифференциация тариф показатель"/>
      <sheetName val="Общая информация об организации"/>
      <sheetName val="Общая информация по ВД"/>
      <sheetName val="Виды объектов"/>
      <sheetName val="Сведения по территориям"/>
      <sheetName val="ТС. Т-ТЭ | &gt;=25МВт"/>
      <sheetName val="ТС. Т-ТЭ | ТСО"/>
      <sheetName val="ТС. Резерв мощности"/>
      <sheetName val="ТС. Т-ТН"/>
      <sheetName val="ТС. Т-передача ТЭ"/>
      <sheetName val="ТС. Т-передача ТН"/>
      <sheetName val="ТС. Т-гор.вода"/>
      <sheetName val="ТС. Т-подкл"/>
      <sheetName val="ХВС. Т-пит"/>
      <sheetName val="ХВС. Т-тех"/>
      <sheetName val="ХВС. Т-транс"/>
      <sheetName val="ХВС. Т-подвоз"/>
      <sheetName val="ХВС. Т-подкл"/>
      <sheetName val="ВО. Т-во"/>
      <sheetName val="ВО. Т-транс"/>
      <sheetName val="ВО. Т-подкл"/>
      <sheetName val="ГВС. Т-гор.вода"/>
      <sheetName val="ГВС. Т-транс"/>
      <sheetName val="ГВС. Т-подкл"/>
      <sheetName val="Показатели ФХД"/>
      <sheetName val="Показатели ФХД &gt;20%"/>
      <sheetName val="ТКО. Показатели ФХД"/>
      <sheetName val="ТКО. Транс. Показатели ФХД"/>
      <sheetName val="Показатели КНЭ"/>
      <sheetName val="Ограничения"/>
      <sheetName val="ИП"/>
      <sheetName val="ИП. Детализация"/>
      <sheetName val="ИП. Финансовый план"/>
      <sheetName val="ИП. КНЭ"/>
      <sheetName val="ТП"/>
      <sheetName val="Договоры"/>
      <sheetName val="Порядок ТП"/>
      <sheetName val="Предложение"/>
      <sheetName val="Сведения о закупках"/>
      <sheetName val="Потребительские характеристики"/>
      <sheetName val="ЭД"/>
      <sheetName val="Сведения об изменении"/>
      <sheetName val="Орган регулирования"/>
      <sheetName val="Перечень организаций"/>
      <sheetName val="Дела об установлении тарифов"/>
      <sheetName val="Привлечение к ответственности"/>
      <sheetName val="Комментарии"/>
      <sheetName val="Проверка"/>
      <sheetName val="et_union_hor"/>
      <sheetName val="TEHSHEET"/>
      <sheetName val="DATA_FORMS"/>
      <sheetName val="DATA_NPA"/>
      <sheetName val="Т-ТЭ | потр"/>
      <sheetName val="Т-ТЭ | предел"/>
      <sheetName val="Т-ТЭ | индикат"/>
      <sheetName val="Т-подкл(инд)"/>
      <sheetName val="modMainProcedures"/>
      <sheetName val="modB_FHD"/>
      <sheetName val="modB_FHD20"/>
      <sheetName val="modB_KNE"/>
      <sheetName val="modIP_MAIN"/>
      <sheetName val="modIP_QRE"/>
      <sheetName val="modIP_DETAILED"/>
      <sheetName val="et_union_vert"/>
      <sheetName val="Легенда"/>
      <sheetName val="modfrmListIP"/>
      <sheetName val="modfrmActivity"/>
      <sheetName val="REESTR_ORG"/>
      <sheetName val="REESTR_MO"/>
      <sheetName val="REESTR_IP"/>
      <sheetName val="REESTR_OBJ_INFR"/>
      <sheetName val="REESTR_DS"/>
      <sheetName val="REESTR_VT"/>
      <sheetName val="REESTR_VED"/>
      <sheetName val="REESTR_MO_FILTER"/>
      <sheetName val="REESTR_LINK"/>
      <sheetName val="modSheetMain"/>
      <sheetName val="modfrmReportMode"/>
      <sheetName val="modfrmReestrObj"/>
      <sheetName val="AllSheetsInThisWorkbook"/>
      <sheetName val="modInfo"/>
    </sheetNames>
    <sheetDataSet>
      <sheetData sheetId="0"/>
      <sheetData sheetId="1">
        <row r="21">
          <cell r="F21">
            <v>45272.400960648149</v>
          </cell>
        </row>
        <row r="22">
          <cell r="F22" t="str">
            <v>107-нп</v>
          </cell>
        </row>
        <row r="23">
          <cell r="F23" t="str">
            <v>Региональная служба по тарифам (технологическое присоединение) к системе теплоснабжения на 2024</v>
          </cell>
        </row>
        <row r="24">
          <cell r="F24" t="str">
            <v>pravo.gov.ru</v>
          </cell>
        </row>
        <row r="31">
          <cell r="F31" t="str">
            <v>СГ МУП "Городские тепловые сети"</v>
          </cell>
        </row>
      </sheetData>
      <sheetData sheetId="2"/>
      <sheetData sheetId="3"/>
      <sheetData sheetId="4">
        <row r="13">
          <cell r="AD13" t="str">
            <v>pt_ntar_1</v>
          </cell>
          <cell r="AE13" t="str">
            <v>pt_ter_1</v>
          </cell>
          <cell r="AF13" t="str">
            <v>pt_cs_1</v>
          </cell>
          <cell r="AG13" t="str">
            <v>pt_ist_te_1</v>
          </cell>
          <cell r="AJ13" t="str">
            <v/>
          </cell>
          <cell r="AK13" t="str">
            <v/>
          </cell>
          <cell r="AL13" t="str">
            <v/>
          </cell>
          <cell r="AM13" t="str">
            <v/>
          </cell>
          <cell r="AN13">
            <v>0</v>
          </cell>
          <cell r="AO13" t="str">
            <v>.</v>
          </cell>
          <cell r="AP13" t="str">
            <v>..</v>
          </cell>
          <cell r="AQ13" t="str">
            <v>...</v>
          </cell>
        </row>
        <row r="18">
          <cell r="AD18" t="str">
            <v>pt_ntar_2</v>
          </cell>
          <cell r="AE18" t="str">
            <v>pt_ter_2</v>
          </cell>
          <cell r="AF18" t="str">
            <v>pt_cs_2</v>
          </cell>
          <cell r="AG18" t="str">
            <v>pt_ist_te_2</v>
          </cell>
          <cell r="AJ18" t="str">
            <v/>
          </cell>
          <cell r="AK18" t="str">
            <v/>
          </cell>
          <cell r="AL18" t="str">
            <v/>
          </cell>
          <cell r="AM18" t="str">
            <v/>
          </cell>
          <cell r="AN18">
            <v>0</v>
          </cell>
          <cell r="AO18" t="str">
            <v>.</v>
          </cell>
          <cell r="AP18" t="str">
            <v>..</v>
          </cell>
          <cell r="AQ18" t="str">
            <v>...</v>
          </cell>
        </row>
        <row r="23">
          <cell r="AD23" t="str">
            <v>pt_ntar_3</v>
          </cell>
          <cell r="AE23" t="str">
            <v>pt_ter_3</v>
          </cell>
          <cell r="AF23" t="str">
            <v>pt_cs_3</v>
          </cell>
          <cell r="AG23" t="str">
            <v>pt_ist_te_3</v>
          </cell>
          <cell r="AJ23" t="str">
            <v/>
          </cell>
          <cell r="AK23" t="str">
            <v/>
          </cell>
          <cell r="AL23" t="str">
            <v/>
          </cell>
          <cell r="AM23" t="str">
            <v/>
          </cell>
          <cell r="AN23">
            <v>0</v>
          </cell>
          <cell r="AO23" t="str">
            <v>.</v>
          </cell>
          <cell r="AP23" t="str">
            <v>..</v>
          </cell>
          <cell r="AQ23" t="str">
            <v>...</v>
          </cell>
        </row>
        <row r="28">
          <cell r="AD28" t="str">
            <v>pt_ntar_4</v>
          </cell>
          <cell r="AE28" t="str">
            <v>pt_ter_4</v>
          </cell>
          <cell r="AF28" t="str">
            <v>pt_cs_4</v>
          </cell>
          <cell r="AG28" t="str">
            <v>pt_ist_te_4</v>
          </cell>
          <cell r="AJ28" t="str">
            <v/>
          </cell>
          <cell r="AK28" t="str">
            <v/>
          </cell>
          <cell r="AL28" t="str">
            <v/>
          </cell>
          <cell r="AM28" t="str">
            <v/>
          </cell>
          <cell r="AN28">
            <v>0</v>
          </cell>
          <cell r="AO28" t="str">
            <v>.</v>
          </cell>
          <cell r="AP28" t="str">
            <v>..</v>
          </cell>
          <cell r="AQ28" t="str">
            <v>...</v>
          </cell>
        </row>
        <row r="33">
          <cell r="AD33" t="str">
            <v>pt_ntar_5</v>
          </cell>
          <cell r="AE33" t="str">
            <v>pt_ter_5</v>
          </cell>
          <cell r="AF33" t="str">
            <v>pt_cs_5</v>
          </cell>
          <cell r="AG33" t="str">
            <v>pt_ist_te_5</v>
          </cell>
          <cell r="AJ33" t="str">
            <v/>
          </cell>
          <cell r="AK33" t="str">
            <v/>
          </cell>
          <cell r="AL33" t="str">
            <v/>
          </cell>
          <cell r="AM33" t="str">
            <v/>
          </cell>
          <cell r="AN33">
            <v>0</v>
          </cell>
          <cell r="AO33" t="str">
            <v>.</v>
          </cell>
          <cell r="AP33" t="str">
            <v>..</v>
          </cell>
          <cell r="AQ33" t="str">
            <v>...</v>
          </cell>
        </row>
        <row r="38">
          <cell r="AD38" t="str">
            <v>pt_ntar_6</v>
          </cell>
          <cell r="AE38" t="str">
            <v>pt_ter_6</v>
          </cell>
          <cell r="AF38" t="str">
            <v>pt_cs_6</v>
          </cell>
          <cell r="AG38" t="str">
            <v>pt_ist_te_6</v>
          </cell>
          <cell r="AJ38" t="str">
            <v/>
          </cell>
          <cell r="AK38" t="str">
            <v/>
          </cell>
          <cell r="AL38" t="str">
            <v/>
          </cell>
          <cell r="AM38" t="str">
            <v/>
          </cell>
          <cell r="AN38">
            <v>0</v>
          </cell>
          <cell r="AO38" t="str">
            <v>.</v>
          </cell>
          <cell r="AP38" t="str">
            <v>..</v>
          </cell>
          <cell r="AQ38" t="str">
            <v>...</v>
          </cell>
        </row>
        <row r="43">
          <cell r="AD43" t="str">
            <v>pt_ntar_7</v>
          </cell>
          <cell r="AE43" t="str">
            <v>pt_ter_7</v>
          </cell>
          <cell r="AF43" t="str">
            <v>pt_cs_7</v>
          </cell>
          <cell r="AG43" t="str">
            <v>pt_ist_te_7</v>
          </cell>
          <cell r="AJ43" t="str">
            <v/>
          </cell>
          <cell r="AK43" t="str">
            <v/>
          </cell>
          <cell r="AL43" t="str">
            <v/>
          </cell>
          <cell r="AM43" t="str">
            <v/>
          </cell>
          <cell r="AN43">
            <v>0</v>
          </cell>
          <cell r="AO43" t="str">
            <v>.</v>
          </cell>
          <cell r="AP43" t="str">
            <v>..</v>
          </cell>
          <cell r="AQ43" t="str">
            <v>...</v>
          </cell>
        </row>
        <row r="48">
          <cell r="AD48" t="str">
            <v>pt_ntar_8</v>
          </cell>
          <cell r="AE48" t="str">
            <v>pt_ter_8</v>
          </cell>
          <cell r="AF48" t="str">
            <v>pt_cs_8</v>
          </cell>
          <cell r="AG48" t="str">
            <v>pt_ist_te_8</v>
          </cell>
          <cell r="AJ48" t="str">
            <v>Плата за подключение (технологическое присоединение) к системе теплоснабжения</v>
          </cell>
          <cell r="AK48" t="str">
            <v>без дифференциации</v>
          </cell>
          <cell r="AL48" t="str">
            <v>без дифференциации</v>
          </cell>
          <cell r="AM48" t="str">
            <v>без дифференциации</v>
          </cell>
          <cell r="AN48">
            <v>1</v>
          </cell>
          <cell r="AO48" t="str">
            <v>1.1</v>
          </cell>
          <cell r="AP48" t="str">
            <v>1.1.1</v>
          </cell>
          <cell r="AQ48" t="str">
            <v>1.1.1.1</v>
          </cell>
        </row>
        <row r="64">
          <cell r="AD64" t="str">
            <v>pt_ntar_9</v>
          </cell>
          <cell r="AE64" t="str">
            <v>pt_ter_9</v>
          </cell>
          <cell r="AF64" t="str">
            <v>pt_cs_9</v>
          </cell>
          <cell r="AJ64" t="str">
            <v/>
          </cell>
          <cell r="AK64" t="str">
            <v/>
          </cell>
          <cell r="AL64" t="str">
            <v/>
          </cell>
          <cell r="AM64" t="str">
            <v/>
          </cell>
          <cell r="AN64">
            <v>0</v>
          </cell>
          <cell r="AO64" t="str">
            <v>.</v>
          </cell>
          <cell r="AP64" t="str">
            <v>..</v>
          </cell>
          <cell r="AQ64" t="str">
            <v>...</v>
          </cell>
        </row>
        <row r="69">
          <cell r="AD69" t="str">
            <v>pt_ntar_10</v>
          </cell>
          <cell r="AE69" t="str">
            <v>pt_ter_10</v>
          </cell>
          <cell r="AF69" t="str">
            <v>pt_cs_10</v>
          </cell>
          <cell r="AJ69" t="str">
            <v/>
          </cell>
          <cell r="AK69" t="str">
            <v/>
          </cell>
          <cell r="AL69" t="str">
            <v/>
          </cell>
          <cell r="AM69" t="str">
            <v/>
          </cell>
          <cell r="AN69">
            <v>0</v>
          </cell>
          <cell r="AO69" t="str">
            <v>.</v>
          </cell>
          <cell r="AP69" t="str">
            <v>..</v>
          </cell>
          <cell r="AQ69" t="str">
            <v>...</v>
          </cell>
        </row>
        <row r="74">
          <cell r="AD74" t="str">
            <v>pt_ntar_11</v>
          </cell>
          <cell r="AE74" t="str">
            <v>pt_ter_11</v>
          </cell>
          <cell r="AF74" t="str">
            <v>pt_cs_11</v>
          </cell>
          <cell r="AJ74" t="str">
            <v/>
          </cell>
          <cell r="AK74" t="str">
            <v/>
          </cell>
          <cell r="AL74" t="str">
            <v/>
          </cell>
          <cell r="AM74" t="str">
            <v/>
          </cell>
          <cell r="AN74">
            <v>0</v>
          </cell>
          <cell r="AO74" t="str">
            <v>.</v>
          </cell>
          <cell r="AP74" t="str">
            <v>..</v>
          </cell>
          <cell r="AQ74" t="str">
            <v>...</v>
          </cell>
        </row>
        <row r="79">
          <cell r="AD79" t="str">
            <v>pt_ntar_12</v>
          </cell>
          <cell r="AE79" t="str">
            <v>pt_ter_12</v>
          </cell>
          <cell r="AF79" t="str">
            <v>pt_cs_12</v>
          </cell>
          <cell r="AJ79" t="str">
            <v/>
          </cell>
          <cell r="AK79" t="str">
            <v/>
          </cell>
          <cell r="AL79" t="str">
            <v/>
          </cell>
          <cell r="AM79" t="str">
            <v/>
          </cell>
          <cell r="AN79">
            <v>0</v>
          </cell>
          <cell r="AO79" t="str">
            <v>.</v>
          </cell>
          <cell r="AP79" t="str">
            <v>..</v>
          </cell>
          <cell r="AQ79" t="str">
            <v>...</v>
          </cell>
        </row>
        <row r="84">
          <cell r="AD84" t="str">
            <v>pt_ntar_13</v>
          </cell>
          <cell r="AE84" t="str">
            <v>pt_ter_13</v>
          </cell>
          <cell r="AF84" t="str">
            <v>pt_cs_13</v>
          </cell>
          <cell r="AJ84" t="str">
            <v/>
          </cell>
          <cell r="AK84" t="str">
            <v/>
          </cell>
          <cell r="AL84" t="str">
            <v/>
          </cell>
          <cell r="AM84" t="str">
            <v/>
          </cell>
          <cell r="AN84">
            <v>0</v>
          </cell>
          <cell r="AO84" t="str">
            <v>.</v>
          </cell>
          <cell r="AP84" t="str">
            <v>..</v>
          </cell>
          <cell r="AQ84" t="str">
            <v>...</v>
          </cell>
        </row>
        <row r="90">
          <cell r="AD90" t="str">
            <v>pt_ntar_14</v>
          </cell>
          <cell r="AE90" t="str">
            <v>pt_ter_14</v>
          </cell>
          <cell r="AF90" t="str">
            <v>pt_cs_14</v>
          </cell>
          <cell r="AJ90" t="str">
            <v/>
          </cell>
          <cell r="AK90" t="str">
            <v/>
          </cell>
          <cell r="AL90" t="str">
            <v/>
          </cell>
          <cell r="AM90" t="str">
            <v/>
          </cell>
          <cell r="AN90">
            <v>0</v>
          </cell>
          <cell r="AO90" t="str">
            <v>.</v>
          </cell>
          <cell r="AP90" t="str">
            <v>..</v>
          </cell>
          <cell r="AQ90" t="str">
            <v>...</v>
          </cell>
        </row>
        <row r="95">
          <cell r="AD95" t="str">
            <v>pt_ntar_15</v>
          </cell>
          <cell r="AE95" t="str">
            <v>pt_ter_15</v>
          </cell>
          <cell r="AF95" t="str">
            <v>pt_cs_15</v>
          </cell>
          <cell r="AJ95" t="str">
            <v/>
          </cell>
          <cell r="AK95" t="str">
            <v/>
          </cell>
          <cell r="AL95" t="str">
            <v/>
          </cell>
          <cell r="AM95" t="str">
            <v/>
          </cell>
          <cell r="AN95">
            <v>0</v>
          </cell>
          <cell r="AO95" t="str">
            <v>.</v>
          </cell>
          <cell r="AP95" t="str">
            <v>..</v>
          </cell>
          <cell r="AQ95" t="str">
            <v>...</v>
          </cell>
        </row>
        <row r="100">
          <cell r="AD100" t="str">
            <v>pt_ntar_16</v>
          </cell>
          <cell r="AE100" t="str">
            <v>pt_ter_16</v>
          </cell>
          <cell r="AF100" t="str">
            <v>pt_cs_16</v>
          </cell>
          <cell r="AJ100" t="str">
            <v/>
          </cell>
          <cell r="AK100" t="str">
            <v/>
          </cell>
          <cell r="AL100" t="str">
            <v/>
          </cell>
          <cell r="AM100" t="str">
            <v/>
          </cell>
          <cell r="AN100">
            <v>0</v>
          </cell>
          <cell r="AO100" t="str">
            <v>.</v>
          </cell>
          <cell r="AP100" t="str">
            <v>..</v>
          </cell>
          <cell r="AQ100" t="str">
            <v>...</v>
          </cell>
        </row>
        <row r="106">
          <cell r="AD106" t="str">
            <v>pt_ntar_17</v>
          </cell>
          <cell r="AE106" t="str">
            <v>pt_ter_17</v>
          </cell>
          <cell r="AF106" t="str">
            <v>pt_cs_17</v>
          </cell>
          <cell r="AJ106" t="str">
            <v/>
          </cell>
          <cell r="AK106" t="str">
            <v/>
          </cell>
          <cell r="AL106" t="str">
            <v/>
          </cell>
          <cell r="AM106" t="str">
            <v/>
          </cell>
          <cell r="AN106">
            <v>0</v>
          </cell>
          <cell r="AO106" t="str">
            <v>.</v>
          </cell>
          <cell r="AP106" t="str">
            <v>..</v>
          </cell>
          <cell r="AQ106" t="str">
            <v>...</v>
          </cell>
        </row>
        <row r="111">
          <cell r="AD111" t="str">
            <v>pt_ntar_18</v>
          </cell>
          <cell r="AE111" t="str">
            <v>pt_ter_18</v>
          </cell>
          <cell r="AF111" t="str">
            <v>pt_cs_18</v>
          </cell>
          <cell r="AJ111" t="str">
            <v/>
          </cell>
          <cell r="AK111" t="str">
            <v/>
          </cell>
          <cell r="AL111" t="str">
            <v/>
          </cell>
          <cell r="AM111" t="str">
            <v/>
          </cell>
          <cell r="AN111">
            <v>0</v>
          </cell>
          <cell r="AO111" t="str">
            <v>.</v>
          </cell>
          <cell r="AP111" t="str">
            <v>..</v>
          </cell>
          <cell r="AQ111" t="str">
            <v>...</v>
          </cell>
        </row>
        <row r="116">
          <cell r="AD116" t="str">
            <v>pt_ntar_19</v>
          </cell>
          <cell r="AE116" t="str">
            <v>pt_ter_19</v>
          </cell>
          <cell r="AF116" t="str">
            <v>pt_cs_19</v>
          </cell>
          <cell r="AJ116" t="str">
            <v/>
          </cell>
          <cell r="AK116" t="str">
            <v/>
          </cell>
          <cell r="AL116" t="str">
            <v/>
          </cell>
          <cell r="AM116" t="str">
            <v/>
          </cell>
          <cell r="AN116">
            <v>0</v>
          </cell>
          <cell r="AO116" t="str">
            <v>.</v>
          </cell>
          <cell r="AP116" t="str">
            <v>..</v>
          </cell>
          <cell r="AQ116" t="str">
            <v>...</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
          <cell r="O2" t="str">
            <v>вода</v>
          </cell>
          <cell r="Q2" t="str">
            <v>без дифференциации</v>
          </cell>
          <cell r="R2" t="str">
            <v>организации-перепродавцы</v>
          </cell>
        </row>
        <row r="3">
          <cell r="O3" t="str">
            <v>пар</v>
          </cell>
          <cell r="Q3" t="str">
            <v>к коллектору источника тепловой энергии</v>
          </cell>
          <cell r="R3" t="str">
            <v>бюджетные организации</v>
          </cell>
        </row>
        <row r="4">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row>
        <row r="5">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row r="36">
          <cell r="E36" t="str">
            <v>HEAT</v>
          </cell>
          <cell r="F36" t="str">
            <v>теплоснабжения</v>
          </cell>
        </row>
        <row r="45">
          <cell r="E45" t="str">
            <v>P</v>
          </cell>
        </row>
        <row r="102">
          <cell r="AZ102" t="str">
            <v>тыс.руб./Гкал/ч</v>
          </cell>
        </row>
        <row r="103">
          <cell r="AZ103" t="str">
            <v>тыс.руб.</v>
          </cell>
        </row>
        <row r="104">
          <cell r="AZ104" t="str">
            <v>руб.</v>
          </cell>
        </row>
      </sheetData>
      <sheetData sheetId="55">
        <row r="12">
          <cell r="C12" t="str">
            <v>Форма 6. Информация об установленной плате за подключение (технологическое присоединение) к системе теплоснабжения, о плате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16">
          <cell r="C16" t="str">
            <v>Форма 22. Информация о предложении регулируемой организации о расчетной величине платы за подключение (технологическое присоединение) к системе теплоснабжения, о расчетной величине платы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30">
          <cell r="C30" t="str">
            <v>Форма 16. Информация о порядке выполнения технологических, технических и других мероприятий, связанных с подключением (технологическим присоединением) к системе теплоснабжения</v>
          </cell>
        </row>
      </sheetData>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Инструкция"/>
      <sheetName val="Титульный"/>
      <sheetName val="Список территорий"/>
      <sheetName val="Дифференциация"/>
      <sheetName val="Перечень тарифов"/>
      <sheetName val="Дифференциация тариф показатель"/>
      <sheetName val="Общая информация об организации"/>
      <sheetName val="Общая информация по ВД"/>
      <sheetName val="Виды объектов"/>
      <sheetName val="Сведения по территориям"/>
      <sheetName val="ТС. Т-ТЭ | &gt;=25МВт"/>
      <sheetName val="ТС. Т-ТЭ | ТСО"/>
      <sheetName val="ТС. Резерв мощности"/>
      <sheetName val="ТС. Т-ТН"/>
      <sheetName val="ТС. Т-передача ТЭ"/>
      <sheetName val="ТС. Т-передача ТН"/>
      <sheetName val="ТС. Т-гор.вода"/>
      <sheetName val="ТС. Т-подкл"/>
      <sheetName val="ХВС. Т-пит"/>
      <sheetName val="ХВС. Т-тех"/>
      <sheetName val="ХВС. Т-транс"/>
      <sheetName val="ХВС. Т-подвоз"/>
      <sheetName val="ХВС. Т-подкл"/>
      <sheetName val="ВО. Т-во"/>
      <sheetName val="ВО. Т-транс"/>
      <sheetName val="ВО. Т-подкл"/>
      <sheetName val="ГВС. Т-гор.вода"/>
      <sheetName val="ГВС. Т-транс"/>
      <sheetName val="ГВС. Т-подкл"/>
      <sheetName val="Показатели ФХД"/>
      <sheetName val="Показатели ФХД &gt;20%"/>
      <sheetName val="ТКО. Показатели ФХД"/>
      <sheetName val="ТКО. Транс. Показатели ФХД"/>
      <sheetName val="Показатели КНЭ"/>
      <sheetName val="Ограничения"/>
      <sheetName val="ИП"/>
      <sheetName val="ИП. Детализация"/>
      <sheetName val="ИП. Финансовый план"/>
      <sheetName val="ИП. КНЭ"/>
      <sheetName val="ТП"/>
      <sheetName val="Договоры"/>
      <sheetName val="Порядок ТП"/>
      <sheetName val="Предложение"/>
      <sheetName val="Сведения о закупках"/>
      <sheetName val="Потребительские характеристики"/>
      <sheetName val="ЭД"/>
      <sheetName val="Сведения об изменении"/>
      <sheetName val="Орган регулирования"/>
      <sheetName val="Перечень организаций"/>
      <sheetName val="Дела об установлении тарифов"/>
      <sheetName val="Привлечение к ответственности"/>
      <sheetName val="Комментарии"/>
      <sheetName val="Проверка"/>
      <sheetName val="et_union_hor"/>
      <sheetName val="TEHSHEET"/>
      <sheetName val="DATA_FORMS"/>
      <sheetName val="DATA_NPA"/>
      <sheetName val="Т-ТЭ | потр"/>
      <sheetName val="Т-ТЭ | предел"/>
      <sheetName val="Т-ТЭ | индикат"/>
      <sheetName val="Т-подкл(инд)"/>
      <sheetName val="modMainProcedures"/>
      <sheetName val="modB_FHD"/>
      <sheetName val="modB_FHD20"/>
      <sheetName val="modB_KNE"/>
      <sheetName val="modIP_MAIN"/>
      <sheetName val="modIP_QRE"/>
      <sheetName val="modIP_DETAILED"/>
      <sheetName val="et_union_vert"/>
      <sheetName val="Легенда"/>
      <sheetName val="modfrmListIP"/>
      <sheetName val="modfrmActivity"/>
      <sheetName val="REESTR_ORG"/>
      <sheetName val="REESTR_MO"/>
      <sheetName val="REESTR_IP"/>
      <sheetName val="REESTR_OBJ_INFR"/>
      <sheetName val="REESTR_DS"/>
      <sheetName val="REESTR_VT"/>
      <sheetName val="REESTR_VED"/>
      <sheetName val="REESTR_MO_FILTER"/>
      <sheetName val="REESTR_LINK"/>
      <sheetName val="modSheetMain"/>
      <sheetName val="modfrmReportMode"/>
      <sheetName val="modfrmReestrObj"/>
      <sheetName val="AllSheetsInThisWorkbook"/>
      <sheetName val="modInfo"/>
    </sheetNames>
    <sheetDataSet>
      <sheetData sheetId="0">
        <row r="2">
          <cell r="B2" t="str">
            <v>Код отчёта: PP108.OPEN.INFO.PRICE.COLDVSNA.EIAS</v>
          </cell>
        </row>
        <row r="3">
          <cell r="B3" t="str">
            <v>Версия отчёта: 1.0.5</v>
          </cell>
        </row>
      </sheetData>
      <sheetData sheetId="1">
        <row r="7">
          <cell r="F7" t="str">
            <v>Ханты-Мансийский автономный округ</v>
          </cell>
        </row>
        <row r="11">
          <cell r="F11">
            <v>45292.714722222219</v>
          </cell>
        </row>
        <row r="12">
          <cell r="F12">
            <v>45657.716527777775</v>
          </cell>
        </row>
        <row r="13">
          <cell r="F13" t="str">
            <v/>
          </cell>
        </row>
        <row r="21">
          <cell r="F21">
            <v>45274</v>
          </cell>
        </row>
        <row r="22">
          <cell r="F22" t="str">
            <v>№ 127-нп</v>
          </cell>
        </row>
        <row r="23">
          <cell r="F23" t="str">
            <v>Региональная служба по тарифам Ханты-Мансийского автоного округа Югра</v>
          </cell>
        </row>
        <row r="24">
          <cell r="F24" t="str">
            <v xml:space="preserve">Официальный интернет-портал правовой информации (www.pravo.gov.ru), 19.12.2023 </v>
          </cell>
        </row>
        <row r="31">
          <cell r="F31" t="str">
            <v>СГ МУП "Городские тепловые сети"</v>
          </cell>
        </row>
        <row r="33">
          <cell r="F33" t="str">
            <v>8602017038</v>
          </cell>
        </row>
        <row r="34">
          <cell r="F34" t="str">
            <v>860201001</v>
          </cell>
        </row>
        <row r="41">
          <cell r="F41" t="str">
            <v>нет</v>
          </cell>
        </row>
      </sheetData>
      <sheetData sheetId="2">
        <row r="12">
          <cell r="F12" t="str">
            <v>ter_1</v>
          </cell>
          <cell r="G12" t="str">
            <v>Территория 1</v>
          </cell>
        </row>
        <row r="13">
          <cell r="F13" t="str">
            <v>76</v>
          </cell>
          <cell r="G13" t="str">
            <v>Сургутский муниципальный район</v>
          </cell>
        </row>
        <row r="14">
          <cell r="G14" t="str">
            <v>Добавить МО</v>
          </cell>
        </row>
        <row r="15">
          <cell r="G15" t="str">
            <v>Добавить территорию оказания услуг</v>
          </cell>
        </row>
      </sheetData>
      <sheetData sheetId="3">
        <row r="12">
          <cell r="O12" t="str">
            <v>ID_DIFF</v>
          </cell>
          <cell r="P12" t="str">
            <v>VD</v>
          </cell>
          <cell r="Q12" t="str">
            <v>AREA</v>
          </cell>
          <cell r="R12" t="str">
            <v>SYSTEM</v>
          </cell>
        </row>
        <row r="13">
          <cell r="O13" t="str">
            <v>diff_1</v>
          </cell>
          <cell r="P13">
            <v>0</v>
          </cell>
          <cell r="Q13" t="str">
            <v/>
          </cell>
          <cell r="R13" t="str">
            <v>без дифференциации</v>
          </cell>
        </row>
      </sheetData>
      <sheetData sheetId="4">
        <row r="13">
          <cell r="AC13" t="str">
            <v>pIns_PT_VTAR_A</v>
          </cell>
          <cell r="AD13" t="str">
            <v>pt_ntar_1</v>
          </cell>
          <cell r="AE13" t="str">
            <v>pt_ter_1</v>
          </cell>
          <cell r="AF13" t="str">
            <v>pt_cs_1</v>
          </cell>
          <cell r="AG13" t="str">
            <v>pt_ist_te_1</v>
          </cell>
          <cell r="AH13" t="str">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ell>
          <cell r="AJ13" t="str">
            <v/>
          </cell>
          <cell r="AK13" t="str">
            <v/>
          </cell>
          <cell r="AL13" t="str">
            <v/>
          </cell>
          <cell r="AM13" t="str">
            <v/>
          </cell>
          <cell r="AN13">
            <v>0</v>
          </cell>
          <cell r="AO13" t="str">
            <v>.</v>
          </cell>
          <cell r="AP13" t="str">
            <v>..</v>
          </cell>
          <cell r="AQ13" t="str">
            <v>...</v>
          </cell>
        </row>
        <row r="18">
          <cell r="AC18" t="str">
            <v>pIns_PT_VTAR_B</v>
          </cell>
          <cell r="AD18" t="str">
            <v>pt_ntar_2</v>
          </cell>
          <cell r="AE18" t="str">
            <v>pt_ter_2</v>
          </cell>
          <cell r="AF18" t="str">
            <v>pt_cs_2</v>
          </cell>
          <cell r="AG18" t="str">
            <v>pt_ist_te_2</v>
          </cell>
          <cell r="AH18" t="str">
            <v>Тарифы на тепловую энергию (мощность), поставляемую теплоснабжающими организациями потребителям, другим теплоснабжающим организациям</v>
          </cell>
          <cell r="AJ18" t="str">
            <v/>
          </cell>
          <cell r="AK18" t="str">
            <v/>
          </cell>
          <cell r="AL18" t="str">
            <v/>
          </cell>
          <cell r="AM18" t="str">
            <v/>
          </cell>
          <cell r="AN18">
            <v>0</v>
          </cell>
          <cell r="AO18" t="str">
            <v>.</v>
          </cell>
          <cell r="AP18" t="str">
            <v>..</v>
          </cell>
          <cell r="AQ18" t="str">
            <v>...</v>
          </cell>
        </row>
        <row r="23">
          <cell r="AC23" t="str">
            <v>pIns_PT_VTAR_C</v>
          </cell>
          <cell r="AD23" t="str">
            <v>pt_ntar_3</v>
          </cell>
          <cell r="AE23" t="str">
            <v>pt_ter_3</v>
          </cell>
          <cell r="AF23" t="str">
            <v>pt_cs_3</v>
          </cell>
          <cell r="AG23" t="str">
            <v>pt_ist_te_3</v>
          </cell>
          <cell r="AH23" t="str">
            <v>Тарифы на теплоноситель, поставляемый теплоснабжающими организациями потребителям, другим теплоснабжающим организациям</v>
          </cell>
          <cell r="AJ23" t="str">
            <v/>
          </cell>
          <cell r="AK23" t="str">
            <v/>
          </cell>
          <cell r="AL23" t="str">
            <v/>
          </cell>
          <cell r="AM23" t="str">
            <v/>
          </cell>
          <cell r="AN23">
            <v>0</v>
          </cell>
          <cell r="AO23" t="str">
            <v>.</v>
          </cell>
          <cell r="AP23" t="str">
            <v>..</v>
          </cell>
          <cell r="AQ23" t="str">
            <v>...</v>
          </cell>
        </row>
        <row r="28">
          <cell r="AC28" t="str">
            <v>pIns_PT_VTAR_D</v>
          </cell>
          <cell r="AD28" t="str">
            <v>pt_ntar_4</v>
          </cell>
          <cell r="AE28" t="str">
            <v>pt_ter_4</v>
          </cell>
          <cell r="AF28" t="str">
            <v>pt_cs_4</v>
          </cell>
          <cell r="AG28" t="str">
            <v>pt_ist_te_4</v>
          </cell>
          <cell r="AH28" t="str">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ell>
          <cell r="AJ28" t="str">
            <v/>
          </cell>
          <cell r="AK28" t="str">
            <v/>
          </cell>
          <cell r="AL28" t="str">
            <v/>
          </cell>
          <cell r="AM28" t="str">
            <v/>
          </cell>
          <cell r="AN28">
            <v>0</v>
          </cell>
          <cell r="AO28" t="str">
            <v>.</v>
          </cell>
          <cell r="AP28" t="str">
            <v>..</v>
          </cell>
          <cell r="AQ28" t="str">
            <v>...</v>
          </cell>
        </row>
        <row r="33">
          <cell r="AC33" t="str">
            <v>pIns_PT_VTAR_E1</v>
          </cell>
          <cell r="AD33" t="str">
            <v>pt_ntar_5</v>
          </cell>
          <cell r="AE33" t="str">
            <v>pt_ter_5</v>
          </cell>
          <cell r="AF33" t="str">
            <v>pt_cs_5</v>
          </cell>
          <cell r="AG33" t="str">
            <v>pt_ist_te_5</v>
          </cell>
          <cell r="AH33" t="str">
            <v>Тарифы на услуги по передаче тепловой энергии</v>
          </cell>
          <cell r="AJ33" t="str">
            <v/>
          </cell>
          <cell r="AK33" t="str">
            <v/>
          </cell>
          <cell r="AL33" t="str">
            <v/>
          </cell>
          <cell r="AM33" t="str">
            <v/>
          </cell>
          <cell r="AN33">
            <v>0</v>
          </cell>
          <cell r="AO33" t="str">
            <v>.</v>
          </cell>
          <cell r="AP33" t="str">
            <v>..</v>
          </cell>
          <cell r="AQ33" t="str">
            <v>...</v>
          </cell>
        </row>
        <row r="38">
          <cell r="AC38" t="str">
            <v>pIns_PT_VTAR_E2</v>
          </cell>
          <cell r="AD38" t="str">
            <v>pt_ntar_6</v>
          </cell>
          <cell r="AE38" t="str">
            <v>pt_ter_6</v>
          </cell>
          <cell r="AF38" t="str">
            <v>pt_cs_6</v>
          </cell>
          <cell r="AG38" t="str">
            <v>pt_ist_te_6</v>
          </cell>
          <cell r="AH38" t="str">
            <v>Тарифы на услуги по передаче теплоносителя</v>
          </cell>
          <cell r="AJ38" t="str">
            <v/>
          </cell>
          <cell r="AK38" t="str">
            <v/>
          </cell>
          <cell r="AL38" t="str">
            <v/>
          </cell>
          <cell r="AM38" t="str">
            <v/>
          </cell>
          <cell r="AN38">
            <v>0</v>
          </cell>
          <cell r="AO38" t="str">
            <v>.</v>
          </cell>
          <cell r="AP38" t="str">
            <v>..</v>
          </cell>
          <cell r="AQ38" t="str">
            <v>...</v>
          </cell>
        </row>
        <row r="43">
          <cell r="AC43" t="str">
            <v>pIns_PT_VTAR_F</v>
          </cell>
          <cell r="AD43" t="str">
            <v>pt_ntar_7</v>
          </cell>
          <cell r="AE43" t="str">
            <v>pt_ter_7</v>
          </cell>
          <cell r="AF43" t="str">
            <v>pt_cs_7</v>
          </cell>
          <cell r="AG43" t="str">
            <v>pt_ist_te_7</v>
          </cell>
          <cell r="AH43" t="str">
            <v>Плата за услуги по поддержанию резервной тепловой мощности при отсутствии потребления тепловой энергии</v>
          </cell>
          <cell r="AJ43" t="str">
            <v/>
          </cell>
          <cell r="AK43" t="str">
            <v/>
          </cell>
          <cell r="AL43" t="str">
            <v/>
          </cell>
          <cell r="AM43" t="str">
            <v/>
          </cell>
          <cell r="AN43">
            <v>0</v>
          </cell>
          <cell r="AO43" t="str">
            <v>.</v>
          </cell>
          <cell r="AP43" t="str">
            <v>..</v>
          </cell>
          <cell r="AQ43" t="str">
            <v>...</v>
          </cell>
        </row>
        <row r="48">
          <cell r="AC48" t="str">
            <v>pIns_PT_VTAR_G</v>
          </cell>
          <cell r="AD48" t="str">
            <v>pt_ntar_8</v>
          </cell>
          <cell r="AE48" t="str">
            <v>pt_ter_8</v>
          </cell>
          <cell r="AF48" t="str">
            <v>pt_cs_8</v>
          </cell>
          <cell r="AG48" t="str">
            <v>pt_ist_te_8</v>
          </cell>
          <cell r="AH48" t="str">
            <v>Плата за подключение (технологическое присоединение) к системе теплоснабжения</v>
          </cell>
          <cell r="AJ48" t="str">
            <v/>
          </cell>
          <cell r="AK48" t="str">
            <v/>
          </cell>
          <cell r="AL48" t="str">
            <v/>
          </cell>
          <cell r="AM48" t="str">
            <v/>
          </cell>
          <cell r="AN48">
            <v>0</v>
          </cell>
          <cell r="AO48" t="str">
            <v>.</v>
          </cell>
          <cell r="AP48" t="str">
            <v>..</v>
          </cell>
          <cell r="AQ48" t="str">
            <v>...</v>
          </cell>
        </row>
        <row r="64">
          <cell r="AC64" t="str">
            <v>pIns_PT_VTAR_A_COLDVSNA</v>
          </cell>
          <cell r="AD64" t="str">
            <v>pt_ntar_9</v>
          </cell>
          <cell r="AE64" t="str">
            <v>pt_ter_9</v>
          </cell>
          <cell r="AF64" t="str">
            <v>pt_cs_9</v>
          </cell>
          <cell r="AH64" t="str">
            <v>Тариф на питьевую воду (питьевое водоснабжение)</v>
          </cell>
          <cell r="AJ64" t="str">
            <v/>
          </cell>
          <cell r="AK64" t="str">
            <v/>
          </cell>
          <cell r="AL64" t="str">
            <v/>
          </cell>
          <cell r="AM64" t="str">
            <v/>
          </cell>
          <cell r="AN64">
            <v>0</v>
          </cell>
          <cell r="AO64" t="str">
            <v>.</v>
          </cell>
          <cell r="AP64" t="str">
            <v>..</v>
          </cell>
          <cell r="AQ64" t="str">
            <v>...</v>
          </cell>
        </row>
        <row r="69">
          <cell r="AC69" t="str">
            <v>pIns_PT_VTAR_B_COLDVSNA</v>
          </cell>
          <cell r="AD69" t="str">
            <v>pt_ntar_10</v>
          </cell>
          <cell r="AE69" t="str">
            <v>pt_ter_10</v>
          </cell>
          <cell r="AF69" t="str">
            <v>pt_cs_10</v>
          </cell>
          <cell r="AH69" t="str">
            <v>Тариф на техническую воду</v>
          </cell>
          <cell r="AJ69" t="str">
            <v/>
          </cell>
          <cell r="AK69" t="str">
            <v/>
          </cell>
          <cell r="AL69" t="str">
            <v/>
          </cell>
          <cell r="AM69" t="str">
            <v/>
          </cell>
          <cell r="AN69">
            <v>0</v>
          </cell>
          <cell r="AO69" t="str">
            <v>.</v>
          </cell>
          <cell r="AP69" t="str">
            <v>..</v>
          </cell>
          <cell r="AQ69" t="str">
            <v>...</v>
          </cell>
        </row>
        <row r="74">
          <cell r="AC74" t="str">
            <v>pIns_PT_VTAR_C_COLDVSNA</v>
          </cell>
          <cell r="AD74" t="str">
            <v>pt_ntar_11</v>
          </cell>
          <cell r="AE74" t="str">
            <v>pt_ter_11</v>
          </cell>
          <cell r="AF74" t="str">
            <v>pt_cs_11</v>
          </cell>
          <cell r="AH74" t="str">
            <v>Тариф на транспортировку воды</v>
          </cell>
          <cell r="AJ74" t="str">
            <v/>
          </cell>
          <cell r="AK74" t="str">
            <v/>
          </cell>
          <cell r="AL74" t="str">
            <v/>
          </cell>
          <cell r="AM74" t="str">
            <v/>
          </cell>
          <cell r="AN74">
            <v>0</v>
          </cell>
          <cell r="AO74" t="str">
            <v>.</v>
          </cell>
          <cell r="AP74" t="str">
            <v>..</v>
          </cell>
          <cell r="AQ74" t="str">
            <v>...</v>
          </cell>
        </row>
        <row r="79">
          <cell r="AC79" t="str">
            <v>pIns_PT_VTAR_D_COLDVSNA</v>
          </cell>
          <cell r="AD79" t="str">
            <v>pt_ntar_12</v>
          </cell>
          <cell r="AE79" t="str">
            <v>pt_ter_12</v>
          </cell>
          <cell r="AF79" t="str">
            <v>pt_cs_12</v>
          </cell>
          <cell r="AH79" t="str">
            <v>Тариф на подвоз воды</v>
          </cell>
          <cell r="AJ79" t="str">
            <v/>
          </cell>
          <cell r="AK79" t="str">
            <v/>
          </cell>
          <cell r="AL79" t="str">
            <v/>
          </cell>
          <cell r="AM79" t="str">
            <v/>
          </cell>
          <cell r="AN79">
            <v>0</v>
          </cell>
          <cell r="AO79" t="str">
            <v>.</v>
          </cell>
          <cell r="AP79" t="str">
            <v>..</v>
          </cell>
          <cell r="AQ79" t="str">
            <v>...</v>
          </cell>
        </row>
        <row r="84">
          <cell r="AC84" t="str">
            <v>pIns_PT_VTAR_E_COLDVSNA</v>
          </cell>
          <cell r="AD84" t="str">
            <v>pt_ntar_13</v>
          </cell>
          <cell r="AE84" t="str">
            <v>pt_ter_13</v>
          </cell>
          <cell r="AF84" t="str">
            <v>pt_cs_13</v>
          </cell>
          <cell r="AH84" t="str">
            <v>Тариф на подключение (технологическое присоединение) к централизованной системе холодного водоснабжения</v>
          </cell>
          <cell r="AJ84" t="str">
            <v>Тариф на подключение (технологическое присоединение) к централизованной системе холодного водоснабжения на территории муниципального образования городское поселение Барсово Сургутского муниципального района</v>
          </cell>
          <cell r="AK84" t="str">
            <v>Территория 1</v>
          </cell>
          <cell r="AL84" t="str">
            <v>без дифференциации</v>
          </cell>
          <cell r="AM84" t="str">
            <v>без дифференциации</v>
          </cell>
          <cell r="AN84">
            <v>1</v>
          </cell>
          <cell r="AO84" t="str">
            <v>1.1</v>
          </cell>
          <cell r="AP84" t="str">
            <v>1.1.1</v>
          </cell>
          <cell r="AQ84" t="str">
            <v>1.1.1.1</v>
          </cell>
        </row>
        <row r="88">
          <cell r="AC88" t="str">
            <v>pIns_PT_VTAR_E_COLDVSNA</v>
          </cell>
          <cell r="AD88" t="str">
            <v>pt_ntar_26</v>
          </cell>
          <cell r="AE88" t="str">
            <v>pt_ter_30</v>
          </cell>
          <cell r="AF88" t="str">
            <v>pt_cs_30</v>
          </cell>
          <cell r="AG88" t="str">
            <v>pt_ist_te_30</v>
          </cell>
          <cell r="AH88" t="str">
            <v>Тариф на подключение (технологическое присоединение) к централизованной системе холодного водоснабжения</v>
          </cell>
          <cell r="AJ88" t="str">
            <v>Тариф на подключение (технологическое присоединение) к централизованной системе холодного водоснабжения для Муниципального автономного учреждения Сургутского района «Историко-культурный научно-производственный центр «Барсова Гора»</v>
          </cell>
          <cell r="AK88" t="str">
            <v>Территория 1</v>
          </cell>
          <cell r="AL88" t="str">
            <v>без дифференциации</v>
          </cell>
          <cell r="AN88" t="str">
            <v>2</v>
          </cell>
          <cell r="AO88" t="str">
            <v>2.1</v>
          </cell>
          <cell r="AP88" t="str">
            <v>2.1.1</v>
          </cell>
        </row>
        <row r="94">
          <cell r="AC94" t="str">
            <v>pIns_PT_VTAR_A_HOTVSNA</v>
          </cell>
          <cell r="AD94" t="str">
            <v>pt_ntar_14</v>
          </cell>
          <cell r="AE94" t="str">
            <v>pt_ter_14</v>
          </cell>
          <cell r="AF94" t="str">
            <v>pt_cs_14</v>
          </cell>
          <cell r="AH94" t="str">
            <v>Тариф на горячую воду (горячее водоснабжение)</v>
          </cell>
          <cell r="AJ94" t="str">
            <v/>
          </cell>
          <cell r="AK94" t="str">
            <v/>
          </cell>
          <cell r="AL94" t="str">
            <v/>
          </cell>
          <cell r="AM94" t="str">
            <v/>
          </cell>
          <cell r="AN94">
            <v>0</v>
          </cell>
          <cell r="AO94" t="str">
            <v>.</v>
          </cell>
          <cell r="AP94" t="str">
            <v>..</v>
          </cell>
          <cell r="AQ94" t="str">
            <v>...</v>
          </cell>
        </row>
        <row r="99">
          <cell r="AC99" t="str">
            <v>pIns_PT_VTAR_B_HOTVSNA</v>
          </cell>
          <cell r="AD99" t="str">
            <v>pt_ntar_15</v>
          </cell>
          <cell r="AE99" t="str">
            <v>pt_ter_15</v>
          </cell>
          <cell r="AF99" t="str">
            <v>pt_cs_15</v>
          </cell>
          <cell r="AH99" t="str">
            <v>Тариф на транспортировку горячей воды</v>
          </cell>
          <cell r="AJ99" t="str">
            <v/>
          </cell>
          <cell r="AK99" t="str">
            <v/>
          </cell>
          <cell r="AL99" t="str">
            <v/>
          </cell>
          <cell r="AM99" t="str">
            <v/>
          </cell>
          <cell r="AN99">
            <v>0</v>
          </cell>
          <cell r="AO99" t="str">
            <v>.</v>
          </cell>
          <cell r="AP99" t="str">
            <v>..</v>
          </cell>
          <cell r="AQ99" t="str">
            <v>...</v>
          </cell>
        </row>
        <row r="104">
          <cell r="AC104" t="str">
            <v>pIns_PT_VTAR_C_HOTVSNA</v>
          </cell>
          <cell r="AD104" t="str">
            <v>pt_ntar_16</v>
          </cell>
          <cell r="AE104" t="str">
            <v>pt_ter_16</v>
          </cell>
          <cell r="AF104" t="str">
            <v>pt_cs_16</v>
          </cell>
          <cell r="AH104" t="str">
            <v>Тариф на подключение (технологическое присоединение) к централизованной системе горячего водоснабжения</v>
          </cell>
          <cell r="AJ104" t="str">
            <v/>
          </cell>
          <cell r="AK104" t="str">
            <v/>
          </cell>
          <cell r="AL104" t="str">
            <v/>
          </cell>
          <cell r="AM104" t="str">
            <v/>
          </cell>
          <cell r="AN104">
            <v>0</v>
          </cell>
          <cell r="AO104" t="str">
            <v>.</v>
          </cell>
          <cell r="AP104" t="str">
            <v>..</v>
          </cell>
          <cell r="AQ104" t="str">
            <v>...</v>
          </cell>
        </row>
        <row r="110">
          <cell r="AC110" t="str">
            <v>pIns_PT_VTAR_A_VOTV</v>
          </cell>
          <cell r="AD110" t="str">
            <v>pt_ntar_17</v>
          </cell>
          <cell r="AE110" t="str">
            <v>pt_ter_17</v>
          </cell>
          <cell r="AF110" t="str">
            <v>pt_cs_17</v>
          </cell>
          <cell r="AH110" t="str">
            <v>Тариф на водоотведение</v>
          </cell>
          <cell r="AJ110" t="str">
            <v/>
          </cell>
          <cell r="AK110" t="str">
            <v/>
          </cell>
          <cell r="AL110" t="str">
            <v/>
          </cell>
          <cell r="AM110" t="str">
            <v/>
          </cell>
          <cell r="AN110">
            <v>0</v>
          </cell>
          <cell r="AO110" t="str">
            <v>.</v>
          </cell>
          <cell r="AP110" t="str">
            <v>..</v>
          </cell>
          <cell r="AQ110" t="str">
            <v>...</v>
          </cell>
        </row>
        <row r="115">
          <cell r="AC115" t="str">
            <v>pIns_PT_VTAR_B_VOTV</v>
          </cell>
          <cell r="AD115" t="str">
            <v>pt_ntar_18</v>
          </cell>
          <cell r="AE115" t="str">
            <v>pt_ter_18</v>
          </cell>
          <cell r="AF115" t="str">
            <v>pt_cs_18</v>
          </cell>
          <cell r="AH115" t="str">
            <v>Тариф на транспортировку сточных вод</v>
          </cell>
          <cell r="AJ115" t="str">
            <v/>
          </cell>
          <cell r="AK115" t="str">
            <v/>
          </cell>
          <cell r="AL115" t="str">
            <v/>
          </cell>
          <cell r="AM115" t="str">
            <v/>
          </cell>
          <cell r="AN115">
            <v>0</v>
          </cell>
          <cell r="AO115" t="str">
            <v>.</v>
          </cell>
          <cell r="AP115" t="str">
            <v>..</v>
          </cell>
          <cell r="AQ115" t="str">
            <v>...</v>
          </cell>
        </row>
        <row r="120">
          <cell r="AC120" t="str">
            <v>pIns_PT_VTAR_C_VOTV</v>
          </cell>
          <cell r="AD120" t="str">
            <v>pt_ntar_19</v>
          </cell>
          <cell r="AE120" t="str">
            <v>pt_ter_19</v>
          </cell>
          <cell r="AF120" t="str">
            <v>pt_cs_19</v>
          </cell>
          <cell r="AH120" t="str">
            <v>Тариф на подключение (технологическое присоединение) к централизованной системе водоотведения</v>
          </cell>
          <cell r="AJ120" t="str">
            <v/>
          </cell>
          <cell r="AK120" t="str">
            <v/>
          </cell>
          <cell r="AL120" t="str">
            <v/>
          </cell>
          <cell r="AM120" t="str">
            <v/>
          </cell>
          <cell r="AN120">
            <v>0</v>
          </cell>
          <cell r="AO120" t="str">
            <v>.</v>
          </cell>
          <cell r="AP120" t="str">
            <v>..</v>
          </cell>
          <cell r="AQ120" t="str">
            <v>...</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24">
          <cell r="I24" t="str">
            <v>diff_1</v>
          </cell>
        </row>
        <row r="66">
          <cell r="H66" t="str">
            <v>отсутствует</v>
          </cell>
          <cell r="I66" t="str">
            <v>отсутствует</v>
          </cell>
          <cell r="J66" t="str">
            <v/>
          </cell>
        </row>
        <row r="68">
          <cell r="H68" t="str">
            <v>отсутствует</v>
          </cell>
          <cell r="I68" t="str">
            <v>отсутствует</v>
          </cell>
          <cell r="J68" t="str">
            <v/>
          </cell>
        </row>
      </sheetData>
      <sheetData sheetId="30"/>
      <sheetData sheetId="31"/>
      <sheetData sheetId="32"/>
      <sheetData sheetId="33"/>
      <sheetData sheetId="34"/>
      <sheetData sheetId="35">
        <row r="11">
          <cell r="AD11" t="str">
            <v>ip_1</v>
          </cell>
        </row>
        <row r="13">
          <cell r="G13" t="str">
            <v>Добавить инвестиционную программу</v>
          </cell>
        </row>
      </sheetData>
      <sheetData sheetId="36"/>
      <sheetData sheetId="37"/>
      <sheetData sheetId="38"/>
      <sheetData sheetId="39"/>
      <sheetData sheetId="40"/>
      <sheetData sheetId="41"/>
      <sheetData sheetId="42"/>
      <sheetData sheetId="43"/>
      <sheetData sheetId="44"/>
      <sheetData sheetId="45"/>
      <sheetData sheetId="46"/>
      <sheetData sheetId="47">
        <row r="12">
          <cell r="F12" t="str">
            <v>СГ МУП "Городские тепловые сети"</v>
          </cell>
        </row>
      </sheetData>
      <sheetData sheetId="48"/>
      <sheetData sheetId="49"/>
      <sheetData sheetId="50"/>
      <sheetData sheetId="51"/>
      <sheetData sheetId="52"/>
      <sheetData sheetId="53"/>
      <sheetData sheetId="54">
        <row r="2">
          <cell r="C2">
            <v>2022</v>
          </cell>
          <cell r="F2" t="str">
            <v>I квартал</v>
          </cell>
          <cell r="H2" t="str">
            <v>ОСН</v>
          </cell>
          <cell r="O2" t="str">
            <v>вода</v>
          </cell>
          <cell r="P2" t="str">
            <v>первичное раскрытие информации</v>
          </cell>
          <cell r="Q2" t="str">
            <v>без дифференциации</v>
          </cell>
          <cell r="R2" t="str">
            <v>организации-перепродавцы</v>
          </cell>
          <cell r="AZ2" t="str">
            <v>Регулируемая организация</v>
          </cell>
          <cell r="BB2" t="str">
            <v>газ природный по регулируемой цене</v>
          </cell>
        </row>
        <row r="3">
          <cell r="C3">
            <v>2023</v>
          </cell>
          <cell r="F3" t="str">
            <v>II квартал</v>
          </cell>
          <cell r="H3" t="str">
            <v>УСН</v>
          </cell>
          <cell r="L3">
            <v>0</v>
          </cell>
          <cell r="O3" t="str">
            <v>пар</v>
          </cell>
          <cell r="P3" t="str">
            <v>изменения в раскрытой ранее информации</v>
          </cell>
          <cell r="Q3" t="str">
            <v>к коллектору источника тепловой энергии</v>
          </cell>
          <cell r="R3" t="str">
            <v>бюджетные организации</v>
          </cell>
          <cell r="AZ3" t="str">
            <v>Единая теплоснабжающая организация в ценовой зоне теплоснабжения</v>
          </cell>
          <cell r="BB3" t="str">
            <v>газ природный по нерегулируемой цене</v>
          </cell>
        </row>
        <row r="4">
          <cell r="C4">
            <v>2024</v>
          </cell>
          <cell r="F4" t="str">
            <v>III квартал</v>
          </cell>
          <cell r="H4" t="str">
            <v>ЕСХН</v>
          </cell>
          <cell r="L4">
            <v>0</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cell r="AZ4" t="str">
            <v>Теплоснабжающая организация в ценовой зоне теплоснабжения</v>
          </cell>
          <cell r="BB4" t="str">
            <v>газ сжиженный</v>
          </cell>
        </row>
        <row r="5">
          <cell r="C5">
            <v>2025</v>
          </cell>
          <cell r="F5" t="str">
            <v>IV квартал</v>
          </cell>
          <cell r="H5" t="str">
            <v>ПСН</v>
          </cell>
          <cell r="L5">
            <v>0</v>
          </cell>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cell r="AZ5" t="str">
            <v>Теплосетевая организация в ценовой зоне теплоснабжения</v>
          </cell>
          <cell r="BB5" t="str">
            <v>газовый конденсат</v>
          </cell>
        </row>
        <row r="6">
          <cell r="C6">
            <v>2026</v>
          </cell>
          <cell r="H6" t="str">
            <v>НПД</v>
          </cell>
          <cell r="O6" t="str">
            <v>отборный пар, 7-13 кг/см2</v>
          </cell>
          <cell r="R6" t="str">
            <v>без дифференциации</v>
          </cell>
          <cell r="BB6" t="str">
            <v>гшз</v>
          </cell>
        </row>
        <row r="7">
          <cell r="H7" t="str">
            <v>смешанное налогообложение</v>
          </cell>
          <cell r="O7" t="str">
            <v>отборный пар, &gt; 13 кг/см2</v>
          </cell>
          <cell r="BB7" t="str">
            <v>мазут</v>
          </cell>
        </row>
        <row r="8">
          <cell r="O8" t="str">
            <v>острый и редуцированный пар</v>
          </cell>
          <cell r="AZ8" t="str">
            <v>по мероприятиям</v>
          </cell>
          <cell r="BB8" t="str">
            <v>нефть</v>
          </cell>
        </row>
        <row r="9">
          <cell r="O9" t="str">
            <v>горячая вода в системе централизованного теплоснабжения на отопление</v>
          </cell>
          <cell r="AZ9" t="str">
            <v>по группам мероприятий</v>
          </cell>
          <cell r="BB9" t="str">
            <v>дизельное топливо</v>
          </cell>
        </row>
        <row r="10">
          <cell r="O10" t="str">
            <v>горячая вода в системе централизованного теплоснабжения на горячее водоснабжение</v>
          </cell>
          <cell r="AZ10" t="str">
            <v>в целом на инвестиционную программу</v>
          </cell>
          <cell r="BB10" t="str">
            <v>уголь бурый</v>
          </cell>
        </row>
        <row r="11">
          <cell r="J11" t="str">
            <v>кВт*ч</v>
          </cell>
          <cell r="K11" t="str">
            <v>Торги/аукционы</v>
          </cell>
          <cell r="O11" t="str">
            <v>прочее</v>
          </cell>
          <cell r="BB11" t="str">
            <v>уголь каменный</v>
          </cell>
        </row>
        <row r="12">
          <cell r="J12" t="str">
            <v>МВт</v>
          </cell>
          <cell r="K12" t="str">
            <v>Прямые договора без торгов</v>
          </cell>
          <cell r="O12" t="str">
            <v>без дифференциации</v>
          </cell>
          <cell r="BB12" t="str">
            <v>торф</v>
          </cell>
        </row>
        <row r="13">
          <cell r="K13" t="str">
            <v>Прочее</v>
          </cell>
          <cell r="BB13" t="str">
            <v>дрова</v>
          </cell>
        </row>
        <row r="14">
          <cell r="BB14" t="str">
            <v>опил</v>
          </cell>
        </row>
        <row r="15">
          <cell r="J15" t="str">
            <v>тыс. Гкал</v>
          </cell>
          <cell r="AZ15" t="str">
            <v>по мероприятиям</v>
          </cell>
          <cell r="BB15" t="str">
            <v>отходы березовые</v>
          </cell>
        </row>
        <row r="16">
          <cell r="J16" t="str">
            <v>Гкал/ч</v>
          </cell>
          <cell r="AZ16" t="str">
            <v>по группам мероприятий</v>
          </cell>
          <cell r="BB16" t="str">
            <v>отходы осиновые</v>
          </cell>
        </row>
        <row r="17">
          <cell r="AZ17" t="str">
            <v>по мероприятиям и группам мероприятий</v>
          </cell>
          <cell r="BB17" t="str">
            <v>печное топливо</v>
          </cell>
        </row>
        <row r="18">
          <cell r="BB18" t="str">
            <v>пилеты</v>
          </cell>
        </row>
        <row r="19">
          <cell r="BB19" t="str">
            <v>смола</v>
          </cell>
          <cell r="BT19">
            <v>4189671</v>
          </cell>
          <cell r="BU19" t="str">
            <v>Холодное водоснабжение. Питьевая вода</v>
          </cell>
        </row>
        <row r="20">
          <cell r="BB20" t="str">
            <v>щепа</v>
          </cell>
          <cell r="BT20">
            <v>4189672</v>
          </cell>
          <cell r="BU20" t="str">
            <v>Холодное водоснабжение. Техническая вода</v>
          </cell>
        </row>
        <row r="21">
          <cell r="BB21" t="str">
            <v>горючий сланец</v>
          </cell>
          <cell r="BT21">
            <v>4189673</v>
          </cell>
          <cell r="BU21" t="str">
            <v>Холодное водоснабжение. Подвозная вода</v>
          </cell>
        </row>
        <row r="22">
          <cell r="BB22" t="str">
            <v>керосин</v>
          </cell>
          <cell r="BT22">
            <v>4189674</v>
          </cell>
          <cell r="BU22" t="str">
            <v>Транспортировка. Питьевая вода</v>
          </cell>
        </row>
        <row r="23">
          <cell r="BB23" t="str">
            <v>кислородно-водородная смесь</v>
          </cell>
          <cell r="BT23">
            <v>4189675</v>
          </cell>
          <cell r="BU23" t="str">
            <v>Транспортировка. Техническая вода</v>
          </cell>
        </row>
        <row r="24">
          <cell r="BB24" t="str">
            <v>электроэнергия (НН)</v>
          </cell>
          <cell r="BT24">
            <v>4189676</v>
          </cell>
          <cell r="BU24" t="str">
            <v>Транспортировка. Подвозная вода</v>
          </cell>
        </row>
        <row r="25">
          <cell r="BB25" t="str">
            <v>электроэнергия (СН1)</v>
          </cell>
          <cell r="BT25">
            <v>4189677</v>
          </cell>
          <cell r="BU25" t="str">
            <v>Подключение (технологическое присоединение) к централизованной системе водоснабжения</v>
          </cell>
        </row>
        <row r="26">
          <cell r="BB26" t="str">
            <v>электроэнергия (СН2)</v>
          </cell>
        </row>
        <row r="27">
          <cell r="BB27" t="str">
            <v>электроэнергия (ВН)</v>
          </cell>
        </row>
        <row r="28">
          <cell r="BB28" t="str">
            <v>мощность</v>
          </cell>
        </row>
        <row r="29">
          <cell r="BB29" t="str">
            <v>прочее</v>
          </cell>
        </row>
        <row r="36">
          <cell r="E36" t="str">
            <v>COLDVSNA</v>
          </cell>
          <cell r="F36" t="str">
            <v>холодного водоснабжения</v>
          </cell>
          <cell r="G36" t="str">
            <v>холодное водоснабжение</v>
          </cell>
        </row>
        <row r="45">
          <cell r="E45" t="str">
            <v>P</v>
          </cell>
          <cell r="J45" t="str">
            <v>Показатели, подлежащие раскрытию в сфере холодного водоснабжения (цены и тарифы)</v>
          </cell>
          <cell r="K45" t="str">
            <v>Перечень муниципальных районов и муниципальных образований (территорий действия тарифа)</v>
          </cell>
        </row>
        <row r="46">
          <cell r="F46" t="str">
            <v>O</v>
          </cell>
          <cell r="I46" t="b">
            <v>1</v>
          </cell>
          <cell r="J46" t="str">
            <v>Общая информация о регулируемой организации (холодного водоснабжения)</v>
          </cell>
        </row>
        <row r="47">
          <cell r="F47" t="str">
            <v>Q</v>
          </cell>
          <cell r="G47" t="str">
            <v/>
          </cell>
          <cell r="H47" t="str">
            <v/>
          </cell>
          <cell r="I47" t="b">
            <v>1</v>
          </cell>
          <cell r="J47" t="str">
            <v>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v>
          </cell>
        </row>
        <row r="48">
          <cell r="F48" t="str">
            <v>B</v>
          </cell>
          <cell r="G48" t="str">
            <v/>
          </cell>
          <cell r="H48" t="str">
            <v/>
          </cell>
          <cell r="I48" t="b">
            <v>1</v>
          </cell>
          <cell r="J48" t="str">
            <v>Информация о показателях финансово-хозяйственной деятельности, об основных потребительских характеристиках регулируемых товаров и услуг, об инвестиционных программах</v>
          </cell>
        </row>
        <row r="49">
          <cell r="F49" t="str">
            <v>T</v>
          </cell>
          <cell r="G49" t="str">
            <v/>
          </cell>
          <cell r="H49" t="str">
            <v/>
          </cell>
          <cell r="I49" t="b">
            <v>1</v>
          </cell>
          <cell r="J49" t="str">
            <v>Информация об условиях, на которых осуществляется поставка товаров (оказание услуг) в сфере холодного водоснабжения</v>
          </cell>
        </row>
        <row r="50">
          <cell r="F50" t="str">
            <v>I</v>
          </cell>
          <cell r="G50" t="str">
            <v/>
          </cell>
          <cell r="H50" t="str">
            <v/>
          </cell>
          <cell r="I50" t="b">
            <v>1</v>
          </cell>
          <cell r="J50" t="str">
            <v>Информация об инвестиционных программах регулируемой организации в области холодного водоснабжения</v>
          </cell>
        </row>
        <row r="51">
          <cell r="F51" t="str">
            <v>R</v>
          </cell>
          <cell r="G51">
            <v>45292.714722222219</v>
          </cell>
          <cell r="H51">
            <v>45657.716527777775</v>
          </cell>
          <cell r="I51" t="b">
            <v>0</v>
          </cell>
          <cell r="J51" t="str">
            <v>Предложение регулируемой организации об установлении тарифов в сфере холодного водоснабжения, информация о способах приобретения, стоимости и объемах товаров, необходимых для производства регулируемых товаров и (или) оказания регулируемых услуг</v>
          </cell>
        </row>
        <row r="52">
          <cell r="F52" t="str">
            <v>P</v>
          </cell>
          <cell r="G52">
            <v>45292.714722222219</v>
          </cell>
          <cell r="H52">
            <v>45657.716527777775</v>
          </cell>
          <cell r="I52" t="b">
            <v>0</v>
          </cell>
          <cell r="J52" t="str">
            <v>Показатели, подлежащие раскрытию в сфере холодного водоснабжения (цены и тарифы)</v>
          </cell>
        </row>
        <row r="53">
          <cell r="F53" t="str">
            <v>ROIV</v>
          </cell>
          <cell r="G53" t="str">
            <v/>
          </cell>
          <cell r="H53" t="str">
            <v/>
          </cell>
          <cell r="I53" t="b">
            <v>1</v>
          </cell>
          <cell r="J53" t="str">
            <v>Показатели, подлежащие раскрытию органами регулирования</v>
          </cell>
        </row>
        <row r="97">
          <cell r="AZ97" t="str">
            <v>информация об органе регулирования и перечень организаций</v>
          </cell>
        </row>
        <row r="98">
          <cell r="AZ98" t="str">
            <v>информация о делах об установлении тарифов</v>
          </cell>
        </row>
        <row r="99">
          <cell r="AZ99" t="str">
            <v>информация о привлечение к ответственности</v>
          </cell>
        </row>
        <row r="102">
          <cell r="AZ102" t="str">
            <v>тыс.руб./Гкал/ч</v>
          </cell>
        </row>
        <row r="103">
          <cell r="AZ103" t="str">
            <v>тыс.руб.</v>
          </cell>
        </row>
        <row r="104">
          <cell r="AZ104" t="str">
            <v>руб.</v>
          </cell>
        </row>
      </sheetData>
      <sheetData sheetId="55">
        <row r="1">
          <cell r="D1" t="str">
            <v>HEAT</v>
          </cell>
          <cell r="E1" t="str">
            <v>COLDVSNA</v>
          </cell>
          <cell r="F1" t="str">
            <v>VOTV</v>
          </cell>
          <cell r="G1" t="str">
            <v>HOTVSNA</v>
          </cell>
          <cell r="H1" t="str">
            <v>TKO</v>
          </cell>
        </row>
        <row r="2">
          <cell r="D2" t="str">
            <v>16</v>
          </cell>
          <cell r="E2" t="str">
            <v>10</v>
          </cell>
          <cell r="F2" t="str">
            <v>10</v>
          </cell>
          <cell r="G2" t="str">
            <v>10</v>
          </cell>
        </row>
        <row r="3">
          <cell r="C3" t="str">
            <v>Форма 8. Информация о наличии (об отсутствии) технической возможности подключения (технологического присоединения) к централизованной системе холодного водоснабжения, а также о принятии и рассмотрении заявлений о заключении договоров о подключении (технологическом присоединении) к централизованной системе холодного водоснабжения</v>
          </cell>
          <cell r="D3" t="str">
            <v>Форма 14. Информация о наличии (об отсутствии) технической возможности подключения (технологического присоединения) к системе теплоснабжения, а также о принятии и ходе рассмотрения заявок на заключение договора о подключении (технологическом присоединении) к системе теплоснабжения</v>
          </cell>
          <cell r="E3" t="str">
            <v>Форма 8. Информация о наличии (об отсутствии) технической возможности подключения (технологического присоединения) к централизованной системе холодного водоснабжения, а также о принятии и рассмотрении заявлений о заключении договоров о подключении (технологическом присоединении) к централизованной системе холодного водоснабжения</v>
          </cell>
        </row>
        <row r="4">
          <cell r="C4" t="str">
            <v>Форма 1. Информация об организации, осуществляющей холодное водоснабжение (общая информация)</v>
          </cell>
          <cell r="D4" t="str">
            <v>Форма 1. Информация о единых теплоснабжающих организациях в системе теплоснабжения,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не отнесенных к ценовым зонам теплоснабжения, и в поселениях и городских округах, отнесенных к ценовым зонам теплоснабжения в соответствии с Федеральным законом от 27 июля 2010 г. N 190-ФЗ "О теплоснабжении", до окончания переходного периода в ценовых зонах теплоснабжения (далее - регулируемые организации); о единых теплоснабжающих организациях,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отнесенных к ценовым зонам теплоснабжения в соответствии с Федеральным законом от 27 июля 2010 г. N 190-ФЗ "О теплоснабжении", после окончания переходного периода в ценовых зонах теплоснабжения (далее соответственно - единые теплоснабжающие организации в ценовых зонах теплоснабжения, теплоснабжающие организации в ценовых зонах теплоснабжения и теплосетевые организации в ценовых зонах теплоснабжения) (общая информация)</v>
          </cell>
          <cell r="E4" t="str">
            <v>Форма 1. Информация об организации, осуществляющей холодное водоснабжение (общая информация)</v>
          </cell>
          <cell r="H4" t="str">
            <v>Форма 1. Информация об организации (общая информация)</v>
          </cell>
        </row>
        <row r="5">
          <cell r="C5" t="str">
            <v>Форма 9. Информация об условиях, на которых осуществляется поставка товаров (оказание услуг), тарифы на которые подлежат регулированию, и (или) условиях договоров о подключении (технологическом присоединении) к централизованной системе холодного водоснабжения</v>
          </cell>
          <cell r="D5" t="str">
            <v>Форма 15. Информация об условиях, на которых осуществляется поставка товаров (оказание услуг) в сфере теплоснабжения, цены (тарифы) на которые подлежат регулированию, и (или) условиях договоров о подключении (технологическом присоединении) к системе теплоснабжения, информация об условиях, на которых осуществляется поставка товаров (оказание услуг) по ценам, определяемым по соглашению сторон в соответствии с Федеральным законом от 27 июля 2010 г. N 190-ФЗ "О теплоснабжении", и (или) условиях договоров о подключении (технологическом присоединении) к системе теплоснабжения</v>
          </cell>
          <cell r="E5" t="str">
            <v>Форма 9. Информация об условиях, на которых осуществляется поставка товаров (оказание услуг), тарифы на которые подлежат регулированию, и (или) условиях договоров о подключении (технологическом присоединении) к централизованной системе холодного водоснабжения</v>
          </cell>
          <cell r="H5" t="str">
            <v>Форма 8. Информация об условиях, на которых осуществляется оказание услуг в области обращения с твердыми коммунальными отходами</v>
          </cell>
        </row>
        <row r="6">
          <cell r="C6" t="str">
            <v>Форма 4. Информация об основных показателях финансово-хозяйственной деятельности организации холодного водоснабжения, включая структуру основных производственных затрат (в части регулируемых видов деятельности в сфере холодного водоснабжения)</v>
          </cell>
          <cell r="D6" t="str">
            <v>Форма 7. Информация об основных показателях финансово-хозяйственной деятельности регулируемой организации, включая структуру основных производственных затрат (в части регулируемых видов деятельности)</v>
          </cell>
          <cell r="E6" t="str">
            <v>Форма 4. Информация об основных показателях финансово-хозяйственной деятельности организации холодного водоснабжения, включая структуру основных производственных затрат (в части регулируемых видов деятельности в сфере холодного водоснабжения)</v>
          </cell>
        </row>
        <row r="7">
          <cell r="C7" t="str">
            <v>Форма 5. Информация о расходах на капитальный и текущий ремонт основных средств, расходах на услуги производственного характера, оказываемые по договорам с организациями на проведение ремонтных работ в рамках технологического процесса</v>
          </cell>
          <cell r="D7" t="str">
            <v>Форма 11. Информация о расходах на капитальный и текущий ремонт основных средств</v>
          </cell>
          <cell r="E7" t="str">
            <v>Форма 5. Информация о расходах на капитальный и текущий ремонт основных средств, расходах на услуги производственного характера, оказываемые по договорам с организациями на проведение ремонтных работ в рамках технологического процесса</v>
          </cell>
        </row>
        <row r="8">
          <cell r="C8" t="str">
            <v>Форма 6. Информация об основных потребительских характеристиках товаров (услуг), тарифы на которые подлежат регулированию, и их соответствии установленным требованиям</v>
          </cell>
          <cell r="D8" t="str">
            <v>Форма 12. Информация об основных потребительских характеристиках товаров, услуг регулируемой организации, цены (тарифы) в сфере теплоснабжения на которые подлежат регулированию, об основных потребительских характеристиках товаров (услуг), поставляемых (оказываемых) единой теплоснабжающей организацией в ценовых зонах теплоснабжения, об основных потребительских характеристиках товаров (услуг), поставляемых (оказываемых) теплоснабжающей организацией в ценовых зонах теплоснабжения и теплосетевой организацией в ценовых зонах теплоснабжения</v>
          </cell>
          <cell r="E8" t="str">
            <v>Форма 6. Информация об основных потребительских характеристиках товаров (услуг), тарифы на которые подлежат регулированию, и их соответствии установленным требованиям</v>
          </cell>
        </row>
        <row r="9">
          <cell r="C9" t="str">
            <v>Форма 3. Информация об установленных тарифах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 об установленных тарифах на тепловую энергию (мощность), поставляемую теплоснабжающими организациями потребителям, другим теплоснабжающим организациям, об установленной плате за услуги по поддержанию резервной тепловой мощности при отсутствии потребления тепловой энергии</v>
          </cell>
        </row>
        <row r="10">
          <cell r="C10" t="str">
            <v>Форма 4. Информация об установленных тарифах на теплоноситель, поставляемый теплоснабжающими организациями потребителям, другим теплоснабжающим организациям, об установленных тарифах на услуги по передаче тепловой энергии, теплоносителя, о тарифах на теплоноситель в виде воды, поставляемый единой теплоснабжающей организацией в ценовых зонах теплоснабжения потребителям и теплоснабжающими организациями в ценовых зонах теплоснабжения другим теплоснабжающим организациям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row>
        <row r="11">
          <cell r="C11" t="str">
            <v>Форма 5. Информация об установленных тарифах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тарифах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row>
        <row r="12">
          <cell r="C12" t="str">
            <v>Форма 6. Информация об установленной плате за подключение (технологическое присоединение) к системе теплоснабжения, о плате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13">
          <cell r="C13" t="str">
            <v>Форма 19. Информация о предложении регулируемой организации о расчетной величине тарифов в сфере теплоснабжения на очередной расчетный период регулирования</v>
          </cell>
        </row>
        <row r="14">
          <cell r="C14" t="str">
            <v>Форма 20. Информация о предложении регулируемой организации о расчетной величине тарифов на теплоноситель, поставляемый теплоснабжающими организациями потребителям, другим теплоснабжающим организациям, тарифов на услуги по передаче тепловой энергии, теплоносителя, о расчетной величине тарифов на теплоноситель в виде воды, поставляемый другим теплоснабжающим организациям в ценовых зонах теплоснабжения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row>
        <row r="15">
          <cell r="C15" t="str">
            <v>Форма 21. Информация о предложении регулируемой организации о расчетной величине тарифов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расчетной величине тарифов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row>
        <row r="16">
          <cell r="C16" t="str">
            <v>Форма 22. Информация о предложении регулируемой организации о расчетной величине платы за подключение (технологическое присоединение) к системе теплоснабжения, о расчетной величине платы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17">
          <cell r="C17" t="str">
            <v>Форма 2. Информация_x000D_
о тарифах в сфере холодного водоснабжения на товары (услуги) организации холодного водоснабжения, подлежащих регулированию</v>
          </cell>
        </row>
        <row r="18">
          <cell r="C18" t="str">
            <v>Форма 3. Информация об установленных тарифах на подключение (технологическое присоединение) к централизованной системе холодного водоснабжения</v>
          </cell>
        </row>
        <row r="19">
          <cell r="C19" t="str">
            <v>Форма 13. Информация о предложении организации холодного водоснабжения об установлении расчетной величины тарифов в сфере холодного водоснабжения</v>
          </cell>
        </row>
        <row r="20">
          <cell r="C20" t="str">
            <v>Форма 14. Информация о предложении организации холодного водоснабжения расчетной величины тарифов на подключение (технологическое присоединение) к централизованной системе холодного водоснабжения</v>
          </cell>
        </row>
        <row r="21">
          <cell r="C21" t="str">
            <v>Форма 2. Информация о тарифах в сфере горячего водоснабжения на товары (услуги) организации горячего водоснабжения, подлежащих регулированию</v>
          </cell>
        </row>
        <row r="22">
          <cell r="C22" t="str">
            <v>Форма 3. Информация об установленных тарифах на подключение (технологическое присоединение) к централизованной системе горячего водоснабжения</v>
          </cell>
        </row>
        <row r="23">
          <cell r="C23" t="str">
            <v>Форма 13. Информация о предложении организации горячего водоснабжения об установлении расчетной величины тарифов в сфере горячего водоснабжения на очередной период регулирования</v>
          </cell>
        </row>
        <row r="24">
          <cell r="C24" t="str">
            <v>Форма 14. Информация о предложении организации горячего водоснабжения расчетной величины тарифов на подключение (технологическое присоединение) к централизованной системе горячего водоснабжения</v>
          </cell>
        </row>
        <row r="25">
          <cell r="C25" t="str">
            <v>Форма 2. Информация о тарифах в сфере водоотведения на товары (услуги) организации водоотведения, подлежащих регулированию</v>
          </cell>
        </row>
        <row r="26">
          <cell r="C26" t="str">
            <v>Форма 3.  Информация об установленных тарифах на подключение (технологическое присоединение) к централизованной системе водоотведения</v>
          </cell>
        </row>
        <row r="27">
          <cell r="C27" t="str">
            <v>Форма 13. Информация о предложении организации водоотведения об установлении расчетной величины тарифов в сфере водоотведения на очередной период регулирования</v>
          </cell>
        </row>
        <row r="28">
          <cell r="C28" t="str">
            <v>Форма 14. Информация о предложении организации водоотведения расчетной величины тарифов на подключение к централизованной системе водоотведения</v>
          </cell>
        </row>
        <row r="29">
          <cell r="C29" t="str">
            <v>Форма 11. Информация о способах приобретения, стоимости и об объемах товаров (работ, услуг), необходимых организации холодного водоснабжения для производства товаров (оказания услуг) в сфере холодного водоснабжения, тарифы на которые подлежат регулированию</v>
          </cell>
          <cell r="D29" t="str">
            <v>Форма 17. Информация о способах приобретения, стоимости и об объемах товаров, необходимых регулируемой организации для производства товаров (оказания услуг) в сфере теплоснабжения, цены (тарифы) на которые подлежат регулированию, о способах приобретения, стоимости и об объемах товаров, необходимых для производства товаров и (или) оказания услуг единой теплоснабжающей организацией в ценовых зонах теплоснабжения, о способах приобретения, стоимости и об объемах товаров, необходимых для производства товаров и (или) оказания услуг теплоснабжающей организацией в ценовых зонах теплоснабжения и теплосетевой организацией в ценовых зонах теплоснабжения</v>
          </cell>
          <cell r="E29" t="str">
            <v>Форма 11. Информация о способах приобретения, стоимости и об объемах товаров (работ, услуг), необходимых организации холодного водоснабжения для производства товаров (оказания услуг) в сфере холодного водоснабжения, тарифы на которые подлежат регулированию</v>
          </cell>
          <cell r="H29" t="str">
            <v>Форма 9.  Информация о способах приобретения, стоимости и об объемах товаров, работ и услуг, необходимых организации для осуществления регулируемых видов деятельности</v>
          </cell>
        </row>
        <row r="30">
          <cell r="C30" t="str">
            <v>Форма 10. Информация о порядке выполнения технологических, технических и других мероприятий, связанных с подключением (технологическим присоединением) к централизованной системе холодного водоснабжения</v>
          </cell>
          <cell r="D30" t="str">
            <v>Форма 16. Информация о порядке выполнения технологических, технических и других мероприятий, связанных с подключением (технологическим присоединением) к системе теплоснабжения</v>
          </cell>
          <cell r="E30" t="str">
            <v>Форма 10. Информация о порядке выполнения технологических, технических и других мероприятий, связанных с подключением (технологическим присоединением) к централизованной системе холодного водоснабжения</v>
          </cell>
        </row>
        <row r="31">
          <cell r="C31" t="str">
            <v>Форма 1. Информация об организации, осуществляющей холодное водоснабжение (общая информация)</v>
          </cell>
          <cell r="D31" t="str">
            <v>Форма 2. Общая информация об объектах теплоснабжения регулируемой организации, единой теплоснабжающей организации в ценовых зонах теплоснабжения, теплоснабжающей организации в ценовых зонах теплоснабжения и теплосетевой организации в ценовых зонах теплоснабжения</v>
          </cell>
          <cell r="E31" t="str">
            <v>Форма 1. Информация об организации, осуществляющей холодное водоснабжение (общая информация)</v>
          </cell>
        </row>
        <row r="32">
          <cell r="C32" t="str">
            <v>Форма 7. Информация об инвестиционных программах организации холодного водоснабжения и отчетах об их исполнении</v>
          </cell>
          <cell r="D32" t="str">
            <v>Форма 13. Информация об инвестиционных программах регулируемой организации и отчетах об их исполнении, об инвестиционных программах единой теплоснабжающей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 об инвестиционных программах теплоснабжающей организации в ценовых зонах теплоснабжения и теплосетевой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v>
          </cell>
          <cell r="E32" t="str">
            <v>Форма 7. Информация об инвестиционных программах организации холодного водоснабжения и отчетах об их исполнении</v>
          </cell>
          <cell r="H32" t="str">
            <v>Форма 7. Информация об инвестиционных программах и отчетах об их реализации (в части регулируемых видов деятельности)</v>
          </cell>
        </row>
      </sheetData>
      <sheetData sheetId="56">
        <row r="2">
          <cell r="Z2" t="str">
            <v>HEAT</v>
          </cell>
          <cell r="AA2" t="str">
            <v>COLDVSNA</v>
          </cell>
          <cell r="AB2" t="str">
            <v>HOTVSNA</v>
          </cell>
          <cell r="AC2" t="str">
            <v>VOTV</v>
          </cell>
          <cell r="AD2" t="str">
            <v>TKO</v>
          </cell>
        </row>
        <row r="3">
          <cell r="N3" t="str">
            <v>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v>
          </cell>
          <cell r="Z3" t="str">
            <v>В случае если регулируемыми организациями, единой теплоснабжающей организацией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 оказываются услуги по теплоснабжению по нескольким технологически не связанным между собой централизованным системам теплоснабжения, и если в отношении указанных систем устанавливаются различные тарифы в сфере теплоснабжения, то информация раскрывается отдельно по каждой централизованной системе теплоснабжения.</v>
          </cell>
          <cell r="AA3" t="str">
            <v>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v>
          </cell>
          <cell r="AB3" t="str">
            <v>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v>
          </cell>
          <cell r="AC3" t="str">
            <v>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 и если в отношении указанных систем устанавливаются различные тарифы в сфере водоотведения, то информация раскрывается отдельно по каждой централизованной системе водоотведения.</v>
          </cell>
        </row>
        <row r="11">
          <cell r="M11" t="str">
            <v xml:space="preserve">Количество поданных заявлений </v>
          </cell>
          <cell r="N11" t="str">
            <v>Указывается количество поданных заявлений о заключении договоров о подключении (технологическом присоединении) к централизованной системе холодного водоснабжения в течение одного квартала.</v>
          </cell>
        </row>
        <row r="12">
          <cell r="M12" t="str">
            <v xml:space="preserve">Количество исполненных заявлений </v>
          </cell>
          <cell r="N12" t="str">
            <v>Указывается количество исполненных заявлений о заключении договоров о подключении (технологическом присоединении) к централизованной системе холодного водоснабжения в течение одного квартала.</v>
          </cell>
        </row>
        <row r="13">
          <cell r="M13" t="str">
            <v>Количество заявлений о заключении договоров о подключении (технологическом присоединении)</v>
          </cell>
          <cell r="N13" t="str">
            <v>Указывается количество заявлений о заключении договоров о подключении (технологическом присоединении) к централизованной системе холодного водоснабжения, по которым организацией холодного водоснабжения отказано в заключении договора о подключении (технологическом присоединении) к централизованной системе холодного водоснабжения с указанием причин, в течение одного квартала.</v>
          </cell>
        </row>
        <row r="14">
          <cell r="M14" t="str">
            <v>Причины отказа в заключении договора о подключении (технологическом присоединении) к централизованной системе холодного водоснабжения</v>
          </cell>
          <cell r="N14" t="str">
            <v>Указывается текстовое описание причин принятия решений._x000D_
Не заполняется в случае, если решения об отказе в течение отчетного периода не принимались.</v>
          </cell>
        </row>
        <row r="15">
          <cell r="M15" t="str">
            <v>Наличие свободной мощности (резерва мощности) на соответствующих объектах централизованных систем холодного водоснабжения в течение одного квартала, в том числе:</v>
          </cell>
          <cell r="N15" t="str">
            <v>Указывается наличие свободной мощности (резерв мощности) на соответствующих объектах централизованной системы холодного водоснабжения (совокупности централизованных систем холодного водоснабжения) в случае, если для них установлены одинаковые тарифы в сфере холодного водоснабжения.
В случае если регулируемыми организациями оказываются услуги холодного водоснабжения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v>
          </cell>
        </row>
        <row r="16">
          <cell r="N16" t="str">
            <v>Указывается наличие свободной мощности (резерв мощности) для централизованной системы холодного водоснабжения, тариф для которой не является отличным от тарифов других централизованных систем холодного водоснабжения регулируемой организации.
При использовании регулируемой организацией нескольких централизованных систем холодного водоснабжения информация о наличии свободной мощности (резерве мощности) на соответствующих объектах централизованных систем холодного водоснабжения публикуется в отношении каждой централизованной системы холодного водоснабжения в отдельных строках.</v>
          </cell>
        </row>
        <row r="18">
          <cell r="L18">
            <v>1</v>
          </cell>
          <cell r="M18" t="str">
            <v>Выручка от регулируемых видов деятельности в сфере холодного водоснабжения</v>
          </cell>
          <cell r="N18" t="str">
            <v>Указывается выручка с распределением по видам деятельности.</v>
          </cell>
          <cell r="O18">
            <v>1</v>
          </cell>
          <cell r="P18">
            <v>1</v>
          </cell>
          <cell r="Q18">
            <v>1</v>
          </cell>
          <cell r="R18">
            <v>1</v>
          </cell>
          <cell r="T18" t="str">
            <v>Выручка от регулируемого вида деятельности с распределением по видам деятельности</v>
          </cell>
          <cell r="U18" t="str">
            <v>Выручка от регулируемых видов деятельности в сфере холодного водоснабжения</v>
          </cell>
          <cell r="V18" t="str">
            <v>Выручка от регулируемых видов деятельности в сфере горячего водоснабжения</v>
          </cell>
          <cell r="W18" t="str">
            <v>Выручка от регулируемых видов деятельности в сфере водоотведения</v>
          </cell>
          <cell r="Z18" t="str">
            <v>Указывается выручка от регулируемого вида деятельности с распределением по видам деятельности.</v>
          </cell>
          <cell r="AA18" t="str">
            <v>Указывается выручка с распределением по видам деятельности.</v>
          </cell>
          <cell r="AB18" t="str">
            <v>Указывается выручка с распределением по видам деятельности.</v>
          </cell>
          <cell r="AC18" t="str">
            <v>Указывается выручка с распределением по видам деятельности.</v>
          </cell>
        </row>
        <row r="19">
          <cell r="L19">
            <v>2</v>
          </cell>
          <cell r="M19" t="str">
            <v>Себестоимость производимых товаров (оказываемых услуг) по регулируемым видам деятельности в сфере холодного водоснабжения, включая:</v>
          </cell>
          <cell r="N19" t="str">
            <v>Указывается суммарная себестоимость производимых товаров.</v>
          </cell>
          <cell r="O19">
            <v>2</v>
          </cell>
          <cell r="P19">
            <v>2</v>
          </cell>
          <cell r="Q19">
            <v>2</v>
          </cell>
          <cell r="R19">
            <v>2</v>
          </cell>
          <cell r="T19" t="str">
            <v>Себестоимость производимых товаров (оказываемых услуг) по регулируемому виду деятельности, включая:</v>
          </cell>
          <cell r="U19" t="str">
            <v>Себестоимость производимых товаров (оказываемых услуг) по регулируемым видам деятельности в сфере холодного водоснабжения, включая:</v>
          </cell>
          <cell r="V19" t="str">
            <v>Себестоимость производимых товаров (оказываемых услуг) по регулируемым видам деятельности в сфере горячего водоснабжения, включая:</v>
          </cell>
          <cell r="W19" t="str">
            <v>Себестоимость производимых товаров (оказываемых услуг) по регулируемым видам деятельности в сфере водоотведения, включая:</v>
          </cell>
          <cell r="Z19" t="str">
            <v>Указывается суммарная себестоимость производимых товаров.</v>
          </cell>
          <cell r="AA19" t="str">
            <v>Указывается суммарная себестоимость производимых товаров.</v>
          </cell>
          <cell r="AB19" t="str">
            <v>Указывается суммарная себестоимость производимых товаров.</v>
          </cell>
          <cell r="AC19" t="str">
            <v>Указывается суммарная себестоимость производимых товаров.</v>
          </cell>
        </row>
        <row r="20">
          <cell r="L20" t="str">
            <v>2.1</v>
          </cell>
          <cell r="M20" t="str">
            <v>Расходы на оплату холодной воды, приобретаемой у других организаций для последующей подачи потребителям</v>
          </cell>
          <cell r="N20" t="str">
            <v/>
          </cell>
          <cell r="O20" t="str">
            <v>2.1</v>
          </cell>
          <cell r="P20" t="str">
            <v>2.1</v>
          </cell>
          <cell r="Q20" t="str">
            <v>2.1</v>
          </cell>
          <cell r="R20" t="str">
            <v>2.1</v>
          </cell>
          <cell r="T20" t="str">
            <v>Расходы на приобретаемую тепловую энергию (мощность), теплоноситель</v>
          </cell>
          <cell r="U20" t="str">
            <v>Расходы на оплату холодной воды, приобретаемой у других организаций для последующей подачи потребителям</v>
          </cell>
          <cell r="V20" t="str">
            <v>Расходы на приобретаемую тепловую энергию (мощность), используемую для горячего водоснабжения</v>
          </cell>
          <cell r="W20" t="str">
            <v>Расходы на оплату услуг по приему, транспортировке и очистке сточных вод другими организациями</v>
          </cell>
        </row>
        <row r="21">
          <cell r="L21" t="str">
            <v/>
          </cell>
          <cell r="M21" t="str">
            <v/>
          </cell>
          <cell r="N21" t="str">
            <v/>
          </cell>
          <cell r="O21" t="str">
            <v>2.2</v>
          </cell>
          <cell r="T21" t="str">
            <v>Расходы на топливо с указанием по каждому виду топлива стоимости (за единицу объема), объема и способа его приобретения, стоимости его доставки</v>
          </cell>
          <cell r="Z21" t="str">
            <v>Указываются суммарные расходы на приобретение топлива всех видов.</v>
          </cell>
        </row>
        <row r="22">
          <cell r="L22" t="str">
            <v/>
          </cell>
          <cell r="M22" t="str">
            <v/>
          </cell>
          <cell r="N22" t="str">
            <v/>
          </cell>
          <cell r="Q22" t="str">
            <v>2.2</v>
          </cell>
          <cell r="V22" t="str">
            <v>Расходы на тепловую энергию, производимую с применением собственных источников и используемую для горячего водоснабжения</v>
          </cell>
        </row>
        <row r="23">
          <cell r="L23" t="str">
            <v/>
          </cell>
          <cell r="M23" t="str">
            <v/>
          </cell>
          <cell r="N23" t="str">
            <v/>
          </cell>
          <cell r="Q23" t="str">
            <v>2.3</v>
          </cell>
          <cell r="V23" t="str">
            <v>Расходы на приобретаемую холодную воду, используемую для горячего водоснабжения</v>
          </cell>
        </row>
        <row r="24">
          <cell r="L24" t="str">
            <v/>
          </cell>
          <cell r="M24" t="str">
            <v/>
          </cell>
          <cell r="N24" t="str">
            <v/>
          </cell>
          <cell r="Q24" t="str">
            <v>2.4</v>
          </cell>
          <cell r="V24" t="str">
            <v>Расходы на холодную воду, получаемую с применением собственных источников водозабора (скважин) и используемую для горячего водоснабжения</v>
          </cell>
        </row>
        <row r="25">
          <cell r="L25" t="str">
            <v>2.2</v>
          </cell>
          <cell r="M25" t="str">
            <v>Расходы на приобретаемую электрическую энергию (мощность), используемую в технологическом процессе</v>
          </cell>
          <cell r="N25" t="str">
            <v/>
          </cell>
          <cell r="O25" t="str">
            <v>2.3</v>
          </cell>
          <cell r="P25" t="str">
            <v>2.2</v>
          </cell>
          <cell r="Q25" t="str">
            <v>2.5</v>
          </cell>
          <cell r="R25" t="str">
            <v>2.2</v>
          </cell>
          <cell r="T25" t="str">
            <v>Расходы на приобретаемую электрическую энергию (мощность), используемую в технологическом процессе</v>
          </cell>
          <cell r="U25" t="str">
            <v>Расходы на приобретаемую электрическую энергию (мощность), используемую в технологическом процессе</v>
          </cell>
          <cell r="V25" t="str">
            <v>Расходы на приобретаемую электрическую энергию (мощность), используемую в технологическом процессе</v>
          </cell>
          <cell r="W25" t="str">
            <v>Расходы на приобретаемую электрическую энергию (мощность), используемую в технологическом процессе</v>
          </cell>
        </row>
        <row r="26">
          <cell r="L26" t="str">
            <v>2.2.1</v>
          </cell>
          <cell r="M26" t="str">
            <v>Средневзвешенная стоимость 1 кВт.ч (с учетом мощности)</v>
          </cell>
          <cell r="N26" t="str">
            <v/>
          </cell>
          <cell r="O26" t="str">
            <v>2.3.1</v>
          </cell>
          <cell r="P26" t="str">
            <v>2.2.1</v>
          </cell>
          <cell r="Q26" t="str">
            <v>2.5.1</v>
          </cell>
          <cell r="R26" t="str">
            <v>2.2.1</v>
          </cell>
          <cell r="T26" t="str">
            <v>Средневзвешенная стоимость 1 кВт.ч (с учетом мощности)</v>
          </cell>
          <cell r="U26" t="str">
            <v>Средневзвешенная стоимость 1 кВт.ч (с учетом мощности)</v>
          </cell>
          <cell r="V26" t="str">
            <v>Средневзвешенная стоимость 1 кВт.ч (с учетом мощности)</v>
          </cell>
          <cell r="W26" t="str">
            <v>Средневзвешенная стоимость 1 кВт.ч (с учетом мощности)</v>
          </cell>
        </row>
        <row r="27">
          <cell r="L27" t="str">
            <v>2.2.2</v>
          </cell>
          <cell r="M27" t="str">
            <v>Объём приобретения электрической энергии</v>
          </cell>
          <cell r="N27" t="str">
            <v/>
          </cell>
          <cell r="O27" t="str">
            <v>2.3.2</v>
          </cell>
          <cell r="P27" t="str">
            <v>2.2.2</v>
          </cell>
          <cell r="Q27" t="str">
            <v>2.5.2</v>
          </cell>
          <cell r="R27" t="str">
            <v>2.2.2</v>
          </cell>
          <cell r="T27" t="str">
            <v>Объём приобретения электрической энергии</v>
          </cell>
          <cell r="U27" t="str">
            <v>Объём приобретения электрической энергии</v>
          </cell>
          <cell r="V27" t="str">
            <v>Объём приобретения электрической энергии</v>
          </cell>
          <cell r="W27" t="str">
            <v>Объём приобретения электрической энергии</v>
          </cell>
        </row>
        <row r="28">
          <cell r="L28" t="str">
            <v/>
          </cell>
          <cell r="M28" t="str">
            <v/>
          </cell>
          <cell r="N28" t="str">
            <v/>
          </cell>
          <cell r="O28" t="str">
            <v>2.4</v>
          </cell>
          <cell r="T28" t="str">
            <v>Расходы на приобретение холодной воды, используемой в технологическом процессе</v>
          </cell>
        </row>
        <row r="29">
          <cell r="L29" t="str">
            <v>2.3</v>
          </cell>
          <cell r="M29" t="str">
            <v>Расходы на химические реагенты, используемые в технологическом процессе</v>
          </cell>
          <cell r="N29" t="str">
            <v/>
          </cell>
          <cell r="O29" t="str">
            <v>2.5</v>
          </cell>
          <cell r="P29" t="str">
            <v>2.3</v>
          </cell>
          <cell r="R29" t="str">
            <v>2.3</v>
          </cell>
          <cell r="T29" t="str">
            <v>Расходы на химические реагенты, используемые в технологическом процессе</v>
          </cell>
          <cell r="U29" t="str">
            <v>Расходы на химические реагенты, используемые в технологическом процессе</v>
          </cell>
          <cell r="W29" t="str">
            <v>Расходы на химические реагенты, используемые в технологическом процессе</v>
          </cell>
        </row>
        <row r="30">
          <cell r="L30" t="str">
            <v>2.4</v>
          </cell>
          <cell r="M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N30" t="str">
            <v>Указывается общая сумма расходов на оплату труда и отчислений на социальные нужды основного производственного персонала.</v>
          </cell>
          <cell r="O30" t="str">
            <v>2.6</v>
          </cell>
          <cell r="P30" t="str">
            <v>2.4</v>
          </cell>
          <cell r="Q30" t="str">
            <v>2.6</v>
          </cell>
          <cell r="R30" t="str">
            <v>2.4</v>
          </cell>
          <cell r="T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U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V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W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AA30" t="str">
            <v>Указывается общая сумма расходов на оплату труда и отчислений на социальные нужды основного производственного персонала.</v>
          </cell>
          <cell r="AB30" t="str">
            <v>Указывается общая сумма расходов на оплату труда и отчислений на социальные нужды основного производственного персонала.</v>
          </cell>
          <cell r="AC30" t="str">
            <v>Указывается общая сумма расходов на оплату труда и отчислений на социальные нужды основного производственного персонала.</v>
          </cell>
        </row>
        <row r="31">
          <cell r="L31" t="str">
            <v>2.4.1</v>
          </cell>
          <cell r="M31" t="str">
            <v>Расходы на оплату труда основного производственного персонала</v>
          </cell>
          <cell r="N31" t="str">
            <v/>
          </cell>
          <cell r="O31" t="str">
            <v>2.6.1</v>
          </cell>
          <cell r="P31" t="str">
            <v>2.4.1</v>
          </cell>
          <cell r="Q31" t="str">
            <v>2.6.1</v>
          </cell>
          <cell r="R31" t="str">
            <v>2.4.1</v>
          </cell>
          <cell r="T31" t="str">
            <v>Расходы на оплату труда основного производственного персонала</v>
          </cell>
          <cell r="U31" t="str">
            <v>Расходы на оплату труда основного производственного персонала</v>
          </cell>
          <cell r="V31" t="str">
            <v>Расходы на оплату труда основного производственного персонала</v>
          </cell>
          <cell r="W31" t="str">
            <v>Расходы на оплату труда основного производственного персонала</v>
          </cell>
        </row>
        <row r="32">
          <cell r="L32" t="str">
            <v>2.4.2</v>
          </cell>
          <cell r="M32" t="str">
            <v>Страховые взносы на обязательное социальное страхование, выплачиваемые из фонда оплаты труда основного производственного персонала</v>
          </cell>
          <cell r="N32" t="str">
            <v/>
          </cell>
          <cell r="O32" t="str">
            <v>2.6.2</v>
          </cell>
          <cell r="P32" t="str">
            <v>2.4.2</v>
          </cell>
          <cell r="Q32" t="str">
            <v>2.6.2</v>
          </cell>
          <cell r="R32" t="str">
            <v>2.4.2</v>
          </cell>
          <cell r="T32" t="str">
            <v>Страховые взносы на обязательное социальное страхование, выплачиваемые из фонда оплаты труда основного производственного персонала</v>
          </cell>
          <cell r="U32" t="str">
            <v>Страховые взносы на обязательное социальное страхование, выплачиваемые из фонда оплаты труда основного производственного персонала</v>
          </cell>
          <cell r="V32" t="str">
            <v>Страховые взносы на обязательное социальное страхование, выплачиваемые из фонда оплаты труда основного производственного персонала</v>
          </cell>
          <cell r="W32" t="str">
            <v>Страховые взносы на обязательное социальное страхование, выплачиваемые из фонда оплаты труда основного производственного персонала</v>
          </cell>
        </row>
        <row r="33">
          <cell r="L33" t="str">
            <v>2.5</v>
          </cell>
          <cell r="M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N33" t="str">
            <v>Указывается общая сумма расходов на оплату труда и отчислений на социальные нужды административно-управленческого персонала.</v>
          </cell>
          <cell r="O33" t="str">
            <v>2.7</v>
          </cell>
          <cell r="P33" t="str">
            <v>2.5</v>
          </cell>
          <cell r="Q33" t="str">
            <v>2.7</v>
          </cell>
          <cell r="R33" t="str">
            <v>2.5</v>
          </cell>
          <cell r="T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U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V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W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v>
          </cell>
          <cell r="AA33" t="str">
            <v>Указывается общая сумма расходов на оплату труда и отчислений на социальные нужды административно-управленческого персонала.</v>
          </cell>
          <cell r="AB33" t="str">
            <v>Указывается общая сумма расходов на оплату труда и отчислений на социальные нужды административно-управленческого персонала.</v>
          </cell>
          <cell r="AC33" t="str">
            <v>Указывается общая сумма расходов на оплату труда и отчислений на социальные нужды административно-управленческого персонала.</v>
          </cell>
        </row>
        <row r="34">
          <cell r="L34" t="str">
            <v>2.5.1</v>
          </cell>
          <cell r="M34" t="str">
            <v>Расходы на оплату труда административно-управленческого персонала</v>
          </cell>
          <cell r="N34" t="str">
            <v/>
          </cell>
          <cell r="O34" t="str">
            <v>2.7.1</v>
          </cell>
          <cell r="P34" t="str">
            <v>2.5.1</v>
          </cell>
          <cell r="Q34" t="str">
            <v>2.7.1</v>
          </cell>
          <cell r="R34" t="str">
            <v>2.5.1</v>
          </cell>
          <cell r="T34" t="str">
            <v>Расходы на оплату труда административно-управленческого персонала</v>
          </cell>
          <cell r="U34" t="str">
            <v>Расходы на оплату труда административно-управленческого персонала</v>
          </cell>
          <cell r="V34" t="str">
            <v>Расходы на оплату труда административно-управленческого персонала</v>
          </cell>
          <cell r="W34" t="str">
            <v>Расходы на оплату труда административно-управленческого персонала, в том числе:</v>
          </cell>
        </row>
        <row r="35">
          <cell r="L35" t="str">
            <v>2.5.2</v>
          </cell>
          <cell r="M35" t="str">
            <v>Страховые взносы на обязательное социальное страхование, выплачиваемые из фонда оплаты труда административно-управленческого персонала</v>
          </cell>
          <cell r="N35" t="str">
            <v/>
          </cell>
          <cell r="O35" t="str">
            <v>2.7.2</v>
          </cell>
          <cell r="P35" t="str">
            <v>2.5.2</v>
          </cell>
          <cell r="Q35" t="str">
            <v>2.7.2</v>
          </cell>
          <cell r="R35" t="str">
            <v>2.5.2</v>
          </cell>
          <cell r="T35" t="str">
            <v>Страховые взносы на обязательное социальное страхование, выплачиваемые из фонда оплаты труда административно-управленческого персонала</v>
          </cell>
          <cell r="U35" t="str">
            <v>Страховые взносы на обязательное социальное страхование, выплачиваемые из фонда оплаты труда административно-управленческого персонала</v>
          </cell>
          <cell r="V35" t="str">
            <v>Страховые взносы на обязательное социальное страхование, выплачиваемые из фонда оплаты труда административно-управленческого персонала</v>
          </cell>
          <cell r="W35" t="str">
            <v>Страховые взносы на обязательное социальное страхование, выплачиваемые из фонда оплаты труда административно-управленческого персонала</v>
          </cell>
        </row>
        <row r="36">
          <cell r="L36" t="str">
            <v>2.6</v>
          </cell>
          <cell r="M36" t="str">
            <v>Расходы на амортизацию основных средств и нематериальных активов</v>
          </cell>
          <cell r="N36" t="str">
            <v/>
          </cell>
          <cell r="O36" t="str">
            <v>2.8</v>
          </cell>
          <cell r="P36" t="str">
            <v>2.6</v>
          </cell>
          <cell r="Q36" t="str">
            <v>2.8</v>
          </cell>
          <cell r="R36" t="str">
            <v>2.6</v>
          </cell>
          <cell r="T36" t="str">
            <v>Расходы на амортизацию основных средств и нематериальных активов</v>
          </cell>
          <cell r="U36" t="str">
            <v>Расходы на амортизацию основных средств и нематериальных активов</v>
          </cell>
          <cell r="V36" t="str">
            <v>Расходы на амортизацию основных средств и нематериальных активов</v>
          </cell>
          <cell r="W36" t="str">
            <v>Расходы на амортизацию основных средств и нематериальных активов</v>
          </cell>
        </row>
        <row r="37">
          <cell r="L37" t="str">
            <v>2.6.1</v>
          </cell>
          <cell r="M37" t="str">
            <v>Расходы на амортизацию основных средств</v>
          </cell>
          <cell r="N37" t="str">
            <v/>
          </cell>
          <cell r="O37" t="str">
            <v>2.8.1</v>
          </cell>
          <cell r="P37" t="str">
            <v>2.6.1</v>
          </cell>
          <cell r="Q37" t="str">
            <v>2.8.1</v>
          </cell>
          <cell r="R37" t="str">
            <v>2.6.1</v>
          </cell>
          <cell r="T37" t="str">
            <v>Расходы на амортизацию основных средств</v>
          </cell>
          <cell r="U37" t="str">
            <v>Расходы на амортизацию основных средств</v>
          </cell>
          <cell r="V37" t="str">
            <v>Расходы на амортизацию основных средств</v>
          </cell>
          <cell r="W37" t="str">
            <v>Расходы на амортизацию основных средств</v>
          </cell>
        </row>
        <row r="38">
          <cell r="L38" t="str">
            <v>2.6.2</v>
          </cell>
          <cell r="M38" t="str">
            <v>Расходы на амортизацию нематериальных активов</v>
          </cell>
          <cell r="N38" t="str">
            <v/>
          </cell>
          <cell r="O38" t="str">
            <v>2.8.2</v>
          </cell>
          <cell r="P38" t="str">
            <v>2.6.2</v>
          </cell>
          <cell r="Q38" t="str">
            <v>2.8.2</v>
          </cell>
          <cell r="R38" t="str">
            <v>2.6.2</v>
          </cell>
          <cell r="T38" t="str">
            <v>Расходы на амортизацию нематериальных активов</v>
          </cell>
          <cell r="U38" t="str">
            <v>Расходы на амортизацию нематериальных активов</v>
          </cell>
          <cell r="V38" t="str">
            <v>Расходы на амортизацию нематериальных активов</v>
          </cell>
          <cell r="W38" t="str">
            <v>Расходы на амортизацию нематериальных активов</v>
          </cell>
        </row>
        <row r="39">
          <cell r="L39" t="str">
            <v>2.7</v>
          </cell>
          <cell r="M39" t="str">
            <v>Расходы на аренду имущества, используемого для осуществления регулируемых видов деятельности в сфере холодного водоснабжения</v>
          </cell>
          <cell r="N39" t="str">
            <v/>
          </cell>
          <cell r="O39" t="str">
            <v>2.9</v>
          </cell>
          <cell r="P39" t="str">
            <v>2.7</v>
          </cell>
          <cell r="Q39" t="str">
            <v>2.9</v>
          </cell>
          <cell r="R39" t="str">
            <v>2.7</v>
          </cell>
          <cell r="T39" t="str">
            <v>Расходы на аренду имущества, используемого для осуществления регулируемого вида деятельности</v>
          </cell>
          <cell r="U39" t="str">
            <v>Расходы на аренду имущества, используемого для осуществления регулируемых видов деятельности в сфере холодного водоснабжения</v>
          </cell>
          <cell r="V39" t="str">
            <v>Расходы на аренду имущества, используемого для осуществления регулируемых видов деятельности в сфере горячего водоснабжения</v>
          </cell>
          <cell r="W39" t="str">
            <v>Расходы на аренду имущества, используемого для осуществления регулируемых видов деятельности в сфере водоотведения</v>
          </cell>
        </row>
        <row r="40">
          <cell r="L40" t="str">
            <v>2.8</v>
          </cell>
          <cell r="M40" t="str">
            <v>Общепроизводственные расходы, в том числе:</v>
          </cell>
          <cell r="N40" t="str">
            <v>Указывается общая сумма общепроизводственных расходов.</v>
          </cell>
          <cell r="O40" t="str">
            <v>2.10</v>
          </cell>
          <cell r="P40" t="str">
            <v>2.8</v>
          </cell>
          <cell r="Q40" t="str">
            <v>2.10</v>
          </cell>
          <cell r="R40" t="str">
            <v>2.8</v>
          </cell>
          <cell r="T40" t="str">
            <v>Общепроизводственные расходы, в том числе:</v>
          </cell>
          <cell r="U40" t="str">
            <v>Общепроизводственные расходы, в том числе:</v>
          </cell>
          <cell r="V40" t="str">
            <v>Общепроизводственные расходы, в том числе:</v>
          </cell>
          <cell r="W40" t="str">
            <v>Общепроизводственные расходы, в том числе:</v>
          </cell>
          <cell r="Z40" t="str">
            <v>Указывается общая сумма общепроизводственных расходов.</v>
          </cell>
          <cell r="AA40" t="str">
            <v>Указывается общая сумма общепроизводственных расходов.</v>
          </cell>
          <cell r="AB40" t="str">
            <v>Указывается общая сумма общепроизводственных расходов.</v>
          </cell>
          <cell r="AC40" t="str">
            <v>Указывается общая сумма общепроизводственных расходов.</v>
          </cell>
        </row>
        <row r="41">
          <cell r="L41" t="str">
            <v>2.8.1</v>
          </cell>
          <cell r="M41" t="str">
            <v>Расходы на текущий ремонт</v>
          </cell>
          <cell r="N41" t="str">
            <v>Указываются расходы на текущий ремонт, отнесенные к общепроизводственным расходам.</v>
          </cell>
          <cell r="O41" t="str">
            <v>2.10.1</v>
          </cell>
          <cell r="P41" t="str">
            <v>2.8.1</v>
          </cell>
          <cell r="Q41" t="str">
            <v>2.10.1</v>
          </cell>
          <cell r="R41" t="str">
            <v>2.8.1</v>
          </cell>
          <cell r="T41" t="str">
            <v>Расходы на текущий ремонт</v>
          </cell>
          <cell r="U41" t="str">
            <v>Расходы на текущий ремонт</v>
          </cell>
          <cell r="V41" t="str">
            <v>Расходы на текущий ремонт</v>
          </cell>
          <cell r="W41" t="str">
            <v>Расходы на текущий ремонт</v>
          </cell>
          <cell r="Z41" t="str">
            <v>Указываются расходы на текущий ремонт, отнесенные к общепроизводственным расходам.</v>
          </cell>
          <cell r="AA41" t="str">
            <v>Указываются расходы на текущий ремонт, отнесенные к общепроизводственным расходам.</v>
          </cell>
          <cell r="AB41" t="str">
            <v>Указываются расходы на текущий ремонт, отнесенные к общепроизводственным расходам.</v>
          </cell>
          <cell r="AC41" t="str">
            <v>Указываются расходы на текущий ремонт, отнесенные к общепроизводственным расходам.</v>
          </cell>
        </row>
        <row r="42">
          <cell r="L42" t="str">
            <v>2.8.2</v>
          </cell>
          <cell r="M42" t="str">
            <v>Расходы на капитальный ремонт</v>
          </cell>
          <cell r="N42" t="str">
            <v>Указываются расходы на капитальный ремонт, отнесенные к общепроизводственным расходам.</v>
          </cell>
          <cell r="O42" t="str">
            <v>2.10.2</v>
          </cell>
          <cell r="P42" t="str">
            <v>2.8.2</v>
          </cell>
          <cell r="Q42" t="str">
            <v>2.10.2</v>
          </cell>
          <cell r="R42" t="str">
            <v>2.8.2</v>
          </cell>
          <cell r="T42" t="str">
            <v>Расходы на капитальный ремонт</v>
          </cell>
          <cell r="U42" t="str">
            <v>Расходы на капитальный ремонт</v>
          </cell>
          <cell r="V42" t="str">
            <v>Расходы на капитальный ремонт</v>
          </cell>
          <cell r="W42" t="str">
            <v>Расходы на капитальный ремонт</v>
          </cell>
          <cell r="Z42" t="str">
            <v>Указываются расходы на капитальный ремонт, отнесенные к общепроизводственным расходам.</v>
          </cell>
          <cell r="AA42" t="str">
            <v>Указываются расходы на капитальный ремонт, отнесенные к общепроизводственным расходам.</v>
          </cell>
          <cell r="AB42" t="str">
            <v>Указываются расходы на капитальный ремонт, отнесенные к общепроизводственным расходам.</v>
          </cell>
          <cell r="AC42" t="str">
            <v>Указываются расходы на капитальный ремонт, отнесенные к общепроизводственным расходам.</v>
          </cell>
        </row>
        <row r="43">
          <cell r="L43" t="str">
            <v>2.9</v>
          </cell>
          <cell r="M43" t="str">
            <v>Общехозяйственные расходы, в том числе:</v>
          </cell>
          <cell r="N43" t="str">
            <v>Указывается общая сумма общехозяйственных расходов.</v>
          </cell>
          <cell r="O43" t="str">
            <v>2.11</v>
          </cell>
          <cell r="P43" t="str">
            <v>2.9</v>
          </cell>
          <cell r="Q43" t="str">
            <v>2.11</v>
          </cell>
          <cell r="R43" t="str">
            <v>2.9</v>
          </cell>
          <cell r="T43" t="str">
            <v>Общехозяйственные расходы, в том числе:</v>
          </cell>
          <cell r="U43" t="str">
            <v>Общехозяйственные расходы, в том числе:</v>
          </cell>
          <cell r="V43" t="str">
            <v>Общехозяйственные расходы, в том числе:</v>
          </cell>
          <cell r="W43" t="str">
            <v>Общехозяйственные расходы, в том числе:</v>
          </cell>
          <cell r="Z43" t="str">
            <v>Указывается общая сумма общехозяйственных расходов.</v>
          </cell>
          <cell r="AA43" t="str">
            <v>Указывается общая сумма общехозяйственных расходов.</v>
          </cell>
          <cell r="AB43" t="str">
            <v>Указывается общая сумма общехозяйственных расходов.</v>
          </cell>
          <cell r="AC43" t="str">
            <v>Указывается общая сумма общехозяйственных расходов.</v>
          </cell>
        </row>
        <row r="44">
          <cell r="L44" t="str">
            <v>2.9.1</v>
          </cell>
          <cell r="M44" t="str">
            <v>Расходы на текущий ремонт</v>
          </cell>
          <cell r="N44" t="str">
            <v>Указываются расходы на текущий ремонт, отнесенные к общехозяйственным расходам.</v>
          </cell>
          <cell r="O44" t="str">
            <v>2.11.1</v>
          </cell>
          <cell r="P44" t="str">
            <v>2.9.1</v>
          </cell>
          <cell r="Q44" t="str">
            <v>2.11.1</v>
          </cell>
          <cell r="R44" t="str">
            <v>2.9.1</v>
          </cell>
          <cell r="T44" t="str">
            <v>Расходы на текущий ремонт</v>
          </cell>
          <cell r="U44" t="str">
            <v>Расходы на текущий ремонт</v>
          </cell>
          <cell r="V44" t="str">
            <v>Расходы на текущий ремонт</v>
          </cell>
          <cell r="W44" t="str">
            <v>Расходы на текущий ремонт</v>
          </cell>
          <cell r="Z44" t="str">
            <v>Указываются расходы на текущий ремонт, отнесенные к общехозяйственным расходам.</v>
          </cell>
          <cell r="AA44" t="str">
            <v>Указываются расходы на текущий ремонт, отнесенные к общехозяйственным расходам.</v>
          </cell>
          <cell r="AB44" t="str">
            <v>Указываются расходы на текущий ремонт, отнесенные к общехозяйственным расходам.</v>
          </cell>
          <cell r="AC44" t="str">
            <v>Указываются расходы на текущий ремонт, отнесенные к общехозяйственным расходам.</v>
          </cell>
        </row>
        <row r="45">
          <cell r="L45" t="str">
            <v>2.9.2</v>
          </cell>
          <cell r="M45" t="str">
            <v>Расходы на капитальный ремонт</v>
          </cell>
          <cell r="N45" t="str">
            <v>Указываются расходы на капитальный ремонт, отнесенные к общехозяйственным расходам.</v>
          </cell>
          <cell r="O45" t="str">
            <v>2.11.2</v>
          </cell>
          <cell r="P45" t="str">
            <v>2.9.2</v>
          </cell>
          <cell r="Q45" t="str">
            <v>2.11.2</v>
          </cell>
          <cell r="R45" t="str">
            <v>2.9.2</v>
          </cell>
          <cell r="T45" t="str">
            <v>Расходы на капитальный ремонт</v>
          </cell>
          <cell r="U45" t="str">
            <v>Расходы на капитальный ремонт</v>
          </cell>
          <cell r="V45" t="str">
            <v>Расходы на капитальный ремонт</v>
          </cell>
          <cell r="W45" t="str">
            <v>Расходы на капитальный ремонт</v>
          </cell>
          <cell r="Z45" t="str">
            <v>Указываются расходы на капитальный ремонт, отнесенные к общехозяйственным расходам.</v>
          </cell>
          <cell r="AA45" t="str">
            <v>Указываются расходы на капитальный ремонт, отнесенные к общехозяйственным расходам.</v>
          </cell>
          <cell r="AB45" t="str">
            <v>Указываются расходы на капитальный ремонт, отнесенные к общехозяйственным расходам.</v>
          </cell>
          <cell r="AC45" t="str">
            <v>Указываются расходы на капитальный ремонт, отнесенные к общехозяйственным расходам.</v>
          </cell>
        </row>
        <row r="46">
          <cell r="L46" t="str">
            <v>2.10</v>
          </cell>
          <cell r="M46" t="str">
            <v>Расходы на капитальный и текущий ремонт основных средств</v>
          </cell>
          <cell r="N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O46" t="str">
            <v>2.12</v>
          </cell>
          <cell r="P46" t="str">
            <v>2.10</v>
          </cell>
          <cell r="Q46" t="str">
            <v>2.12</v>
          </cell>
          <cell r="R46" t="str">
            <v>2.10</v>
          </cell>
          <cell r="T46" t="str">
            <v>Расходы на капитальный и текущий ремонт основных средств</v>
          </cell>
          <cell r="U46" t="str">
            <v>Расходы на капитальный и текущий ремонт основных средств</v>
          </cell>
          <cell r="V46" t="str">
            <v>Расходы на капитальный и текущий ремонт основных средств</v>
          </cell>
          <cell r="W46" t="str">
            <v>Расходы на капитальный и текущий ремонт основных средств</v>
          </cell>
          <cell r="Z46" t="str">
            <v>Указывается информация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A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row>
        <row r="47">
          <cell r="L47" t="str">
            <v>2.10.1</v>
          </cell>
          <cell r="M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N47" t="str">
            <v/>
          </cell>
          <cell r="O47" t="str">
            <v>2.12.1</v>
          </cell>
          <cell r="P47" t="str">
            <v>2.10.1</v>
          </cell>
          <cell r="Q47" t="str">
            <v>2.12.1</v>
          </cell>
          <cell r="R47" t="str">
            <v>2.10.1</v>
          </cell>
          <cell r="T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U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row>
        <row r="48">
          <cell r="L48" t="str">
            <v>2.11</v>
          </cell>
          <cell r="M48" t="str">
            <v xml:space="preserve">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 </v>
          </cell>
          <cell r="N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P48" t="str">
            <v>2.11</v>
          </cell>
          <cell r="Q48" t="str">
            <v>2.13</v>
          </cell>
          <cell r="R48" t="str">
            <v>2.11</v>
          </cell>
          <cell r="U48" t="str">
            <v xml:space="preserve">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 </v>
          </cell>
          <cell r="V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W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AA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row>
        <row r="49">
          <cell r="L49" t="str">
            <v>2.11.1</v>
          </cell>
          <cell r="M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N49" t="str">
            <v/>
          </cell>
          <cell r="P49" t="str">
            <v>2.11.1</v>
          </cell>
          <cell r="Q49" t="str">
            <v>2.13.1</v>
          </cell>
          <cell r="R49" t="str">
            <v>2.11.1</v>
          </cell>
          <cell r="U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row>
        <row r="50">
          <cell r="L50" t="str">
            <v>2.12</v>
          </cell>
          <cell r="M50" t="str">
            <v>Прочие расходы, которые подлежат отнесению на регулируемые виды деятельности в сфере холодного водоснабжения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 мая 2013 г. N 406 "О государственном регулировании тарифов в сфере водоснабжения и водоотведения" (далее - Основы ценообразования в сфере водоснабжения и водоотведения)</v>
          </cell>
          <cell r="N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O50" t="str">
            <v>2.13</v>
          </cell>
          <cell r="P50" t="str">
            <v>2.12</v>
          </cell>
          <cell r="Q50" t="str">
            <v>2.14</v>
          </cell>
          <cell r="R50" t="str">
            <v>2.12</v>
          </cell>
          <cell r="T50" t="str">
            <v>Прочие расходы, которые подлежат отнесению на регулируемые виды деятельности в соответствии с законодательством Российской Федерации</v>
          </cell>
          <cell r="U50" t="str">
            <v>Прочие расходы, которые подлежат отнесению на регулируемые виды деятельности в сфере холодного водоснабжения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 мая 2013 г. N 406 "О государственном регулировании тарифов в сфере водоснабжения и водоотведения" (далее - Основы ценообразования в сфере водоснабжения и водоотведения)</v>
          </cell>
          <cell r="V50" t="str">
            <v>Прочие расходы, которые отнесены на регулируемые виды деятельности в сфере горячего водоснабжения, в соответствии с Основами ценообразования в сфере водоснабжения и водоотведения</v>
          </cell>
          <cell r="W50" t="str">
            <v>Прочие расходы, которые подлежат отнесению на регулируемые виды деятельности в сфере водоотведения в соответствии с Основами ценообразования в сфере водоснабжения и водоотведения</v>
          </cell>
          <cell r="Z50" t="str">
            <v>Указывается общая сумма прочих расходов, которые подлежат отнесению на регулируемые виды деятельности в соответствии с законодательством в сфере теплоснабжения.</v>
          </cell>
          <cell r="AA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B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C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row>
        <row r="51">
          <cell r="L51" t="str">
            <v/>
          </cell>
          <cell r="M51" t="str">
            <v/>
          </cell>
          <cell r="N51" t="str">
            <v/>
          </cell>
          <cell r="O51" t="str">
            <v>3</v>
          </cell>
          <cell r="T51" t="str">
            <v>Валовая прибыль (убытки) от реализации товаров и оказания услуг по регулируемому виду деятельности</v>
          </cell>
        </row>
        <row r="52">
          <cell r="L52" t="str">
            <v>3</v>
          </cell>
          <cell r="M52" t="str">
            <v>Чистая прибыль, полученная от регулируемого вида деятельности в сфере холодного водоснабжения, в том числе:</v>
          </cell>
          <cell r="N52" t="str">
            <v>Указывается общая сумма чистой прибыли, полученной от регулируемого вида деятельности.</v>
          </cell>
          <cell r="O52" t="str">
            <v>4</v>
          </cell>
          <cell r="P52" t="str">
            <v>3</v>
          </cell>
          <cell r="Q52" t="str">
            <v>3</v>
          </cell>
          <cell r="R52" t="str">
            <v>3</v>
          </cell>
          <cell r="T52" t="str">
            <v>Чистая прибыль, полученная от регулируемого вида деятельности, в том числе:</v>
          </cell>
          <cell r="U52" t="str">
            <v>Чистая прибыль, полученная от регулируемого вида деятельности в сфере холодного водоснабжения, в том числе:</v>
          </cell>
          <cell r="V52" t="str">
            <v>Чистая прибыль, полученная от регулируемого вида деятельности в сфере горячего водоснабжения, в том числе:</v>
          </cell>
          <cell r="W52" t="str">
            <v>Чистая прибыль, полученная от регулируемого вида деятельности в сфере водоотведения, в том числе:</v>
          </cell>
          <cell r="Z52" t="str">
            <v>Указывается общая сумма чистой прибыли, полученной от регулируемого вида деятельности.</v>
          </cell>
          <cell r="AA52" t="str">
            <v>Указывается общая сумма чистой прибыли, полученной от регулируемого вида деятельности.</v>
          </cell>
          <cell r="AB52" t="str">
            <v>Указывается общая сумма чистой прибыли, полученной от регулируемого вида деятельности.</v>
          </cell>
          <cell r="AC52" t="str">
            <v>Указывается общая сумма чистой прибыли, полученной от регулируемого вида деятельности.</v>
          </cell>
        </row>
        <row r="53">
          <cell r="L53" t="str">
            <v>3.1</v>
          </cell>
          <cell r="M53" t="str">
            <v>Размер расходования чистой прибыли на финансирование мероприятий, предусмотренных инвестиционной программой регулируемой организации</v>
          </cell>
          <cell r="N53" t="str">
            <v/>
          </cell>
          <cell r="O53" t="str">
            <v>4.1</v>
          </cell>
          <cell r="P53" t="str">
            <v>3.1</v>
          </cell>
          <cell r="Q53" t="str">
            <v>3.1</v>
          </cell>
          <cell r="R53" t="str">
            <v>3.1</v>
          </cell>
          <cell r="T53" t="str">
            <v>Размер расходования чистой прибыли на финансирование мероприятий, предусмотренных инвестиционной программой регулируемой организации</v>
          </cell>
          <cell r="U53" t="str">
            <v>Размер расходования чистой прибыли на финансирование мероприятий, предусмотренных инвестиционной программой регулируемой организации</v>
          </cell>
          <cell r="V53" t="str">
            <v>Размер расходования чистой прибыли на финансирование мероприятий, предусмотренных инвестиционной программой регулируемой организации</v>
          </cell>
          <cell r="W53" t="str">
            <v>Размер расходования чистой прибыли на финансирование мероприятий, предусмотренных инвестиционной программой регулируемой организации</v>
          </cell>
        </row>
        <row r="54">
          <cell r="L54" t="str">
            <v>4</v>
          </cell>
          <cell r="M54" t="str">
            <v>Изменение стоимости основных фондов, в том числе:</v>
          </cell>
          <cell r="N54" t="str">
            <v>Указывается общее изменение стоимости основных фондов.</v>
          </cell>
          <cell r="O54" t="str">
            <v>5</v>
          </cell>
          <cell r="P54" t="str">
            <v>4</v>
          </cell>
          <cell r="Q54" t="str">
            <v>4</v>
          </cell>
          <cell r="R54" t="str">
            <v>4</v>
          </cell>
          <cell r="T54" t="str">
            <v>Изменение стоимости основных фондов, в том числе:</v>
          </cell>
          <cell r="U54" t="str">
            <v>Изменение стоимости основных фондов, в том числе:</v>
          </cell>
          <cell r="V54" t="str">
            <v>Изменение стоимости основных фондов, в том числе:</v>
          </cell>
          <cell r="W54" t="str">
            <v>Изменение стоимости основных фондов, в том числе:</v>
          </cell>
          <cell r="Z54" t="str">
            <v>Указывается общее изменение стоимости основных фондов.</v>
          </cell>
          <cell r="AA54" t="str">
            <v>Указывается общее изменение стоимости основных фондов.</v>
          </cell>
          <cell r="AB54" t="str">
            <v>Указывается общее изменение стоимости основных фондов.</v>
          </cell>
          <cell r="AC54" t="str">
            <v>Указывается общее изменение стоимости основных фондов.</v>
          </cell>
        </row>
        <row r="55">
          <cell r="L55" t="str">
            <v>4.1</v>
          </cell>
          <cell r="M55" t="str">
            <v>Изменение стоимости основных фондов за счет их ввода в эксплуатацию (вывода из эксплуатации)</v>
          </cell>
          <cell r="N55" t="str">
            <v>Указываются общее изменение стоимости основных фондов за счет их ввода в эксплуатацию и вывода из эксплуатации.</v>
          </cell>
          <cell r="O55" t="str">
            <v>5.1</v>
          </cell>
          <cell r="P55" t="str">
            <v>4.1</v>
          </cell>
          <cell r="Q55" t="str">
            <v>4.1</v>
          </cell>
          <cell r="R55" t="str">
            <v>4.1</v>
          </cell>
          <cell r="T55" t="str">
            <v>Изменение стоимости основных фондов за счет:</v>
          </cell>
          <cell r="U55" t="str">
            <v>Изменение стоимости основных фондов за счет их ввода в эксплуатацию (вывода из эксплуатации)</v>
          </cell>
          <cell r="V55" t="str">
            <v>Изменение стоимости основных фондов за счет их ввода в эксплуатацию (вывода из эксплуатации)</v>
          </cell>
          <cell r="W55" t="str">
            <v>Изменение стоимости основных фондов за счет их ввода в эксплуатацию (вывода из эксплуатации)</v>
          </cell>
          <cell r="Z55" t="str">
            <v>Указываются общее изменение стоимости основных фондов за счет их ввода в эксплуатацию и вывода из эксплуатации.</v>
          </cell>
          <cell r="AA55" t="str">
            <v>Указываются общее изменение стоимости основных фондов за счет их ввода в эксплуатацию и вывода из эксплуатации.</v>
          </cell>
          <cell r="AB55" t="str">
            <v>Указываются общее изменение стоимости основных фондов за счет их ввода в эксплуатацию и вывода из эксплуатации.</v>
          </cell>
          <cell r="AC55" t="str">
            <v>Указываются общее изменение стоимости основных фондов за счет их ввода в эксплуатацию и вывода из эксплуатации.</v>
          </cell>
        </row>
        <row r="56">
          <cell r="L56" t="str">
            <v>4.1.1</v>
          </cell>
          <cell r="M56" t="str">
            <v>Изменение стоимости основных фондов за счет их ввода в эксплуатацию</v>
          </cell>
          <cell r="N56" t="str">
            <v>Указываются изменение стоимости основных фондов за счет их ввода в эксплуатацию.</v>
          </cell>
          <cell r="O56" t="str">
            <v>5.1.1</v>
          </cell>
          <cell r="P56" t="str">
            <v>4.1.1</v>
          </cell>
          <cell r="Q56" t="str">
            <v>4.1.1</v>
          </cell>
          <cell r="R56" t="str">
            <v>4.1.1</v>
          </cell>
          <cell r="T56" t="str">
            <v>Изменения стоимости основных фондов за счет их ввода в эксплуатацию</v>
          </cell>
          <cell r="U56" t="str">
            <v>Изменение стоимости основных фондов за счет их ввода в эксплуатацию</v>
          </cell>
          <cell r="V56" t="str">
            <v>Изменение стоимости основных фондов за счет их ввода в эксплуатацию</v>
          </cell>
          <cell r="W56" t="str">
            <v>Изменение стоимости основных фондов за счет их ввода в эксплуатацию</v>
          </cell>
          <cell r="Z56" t="str">
            <v>Указываются изменение стоимости основных фондов за счет их ввода в эксплуатацию.</v>
          </cell>
          <cell r="AA56" t="str">
            <v>Указываются изменение стоимости основных фондов за счет их ввода в эксплуатацию.</v>
          </cell>
          <cell r="AB56" t="str">
            <v>Указываются изменение стоимости основных фондов за счет их ввода в эксплуатацию.</v>
          </cell>
          <cell r="AC56" t="str">
            <v>Указываются изменение стоимости основных фондов за счет их ввода в эксплуатацию.</v>
          </cell>
        </row>
        <row r="57">
          <cell r="L57" t="str">
            <v>4.1.2</v>
          </cell>
          <cell r="M57" t="str">
            <v>Изменение стоимости основных фондов за счет их вывода в эксплуатацию</v>
          </cell>
          <cell r="N57" t="str">
            <v>Указываются изменение стоимости основных фондов за счет их вывода из эксплуатации.</v>
          </cell>
          <cell r="O57" t="str">
            <v>5.1.2</v>
          </cell>
          <cell r="P57" t="str">
            <v>4.1.2</v>
          </cell>
          <cell r="Q57" t="str">
            <v>4.1.2</v>
          </cell>
          <cell r="R57" t="str">
            <v>4.1.2</v>
          </cell>
          <cell r="T57" t="str">
            <v>Изменения стоимости основных фондов за счет их вывода в эксплуатацию</v>
          </cell>
          <cell r="U57" t="str">
            <v>Изменение стоимости основных фондов за счет их вывода в эксплуатацию</v>
          </cell>
          <cell r="V57" t="str">
            <v>Изменение стоимости основных фондов за счет их вывода в эксплуатацию</v>
          </cell>
          <cell r="W57" t="str">
            <v>Изменение стоимости основных фондов за счет их вывода в эксплуатацию</v>
          </cell>
          <cell r="Z57" t="str">
            <v>Указываются изменение стоимости основных фондов за счет их вывода из эксплуатации.</v>
          </cell>
          <cell r="AA57" t="str">
            <v>Указываются изменение стоимости основных фондов за счет их вывода из эксплуатации.</v>
          </cell>
          <cell r="AB57" t="str">
            <v>Указываются изменение стоимости основных фондов за счет их вывода из эксплуатации.</v>
          </cell>
          <cell r="AC57" t="str">
            <v>Указываются изменение стоимости основных фондов за счет их вывода из эксплуатации.</v>
          </cell>
        </row>
        <row r="58">
          <cell r="L58" t="str">
            <v>4.2</v>
          </cell>
          <cell r="M58" t="str">
            <v>Изменение стоимости основных фондов за счет их переоценки</v>
          </cell>
          <cell r="N58" t="str">
            <v/>
          </cell>
          <cell r="O58" t="str">
            <v>5.2</v>
          </cell>
          <cell r="P58" t="str">
            <v>4.2</v>
          </cell>
          <cell r="Q58" t="str">
            <v>4.2</v>
          </cell>
          <cell r="R58" t="str">
            <v>4.2</v>
          </cell>
          <cell r="T58" t="str">
            <v>Изменение стоимости основных фондов за счет их переоценки</v>
          </cell>
          <cell r="U58" t="str">
            <v>Изменение стоимости основных фондов за счет их переоценки</v>
          </cell>
          <cell r="V58" t="str">
            <v>Изменение стоимости основных фондов за счет их переоценки</v>
          </cell>
          <cell r="W58" t="str">
            <v>Изменение стоимости основных фондов за счет их переоценки</v>
          </cell>
        </row>
        <row r="59">
          <cell r="L59" t="str">
            <v>5</v>
          </cell>
          <cell r="M59" t="str">
            <v>Валовая прибыль (убытки) от продажи товаров и услуг по регулируемым видам деятельности в сфере холодного водоснабжения</v>
          </cell>
          <cell r="N59" t="str">
            <v/>
          </cell>
          <cell r="P59" t="str">
            <v>5</v>
          </cell>
          <cell r="Q59" t="str">
            <v>5</v>
          </cell>
          <cell r="R59" t="str">
            <v>5</v>
          </cell>
          <cell r="U59" t="str">
            <v>Валовая прибыль (убытки) от продажи товаров и услуг по регулируемым видам деятельности в сфере холодного водоснабжения</v>
          </cell>
          <cell r="V59" t="str">
            <v>Валовая прибыль (убытки) от продажи товаров и услуг по регулируемым видам деятельности в сфере горячего водоснабжения</v>
          </cell>
          <cell r="W59" t="str">
            <v>Валовая прибыль (убытки) от продажи товаров и услуг по регулируемым видам деятельности в сфере водоотведения</v>
          </cell>
        </row>
        <row r="60">
          <cell r="L60" t="str">
            <v>6</v>
          </cell>
          <cell r="M60" t="str">
            <v>Годовая бухгалтерская (финансовая) отчетность, включая бухгалтерский баланс и приложения к нему</v>
          </cell>
          <cell r="N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cell r="O60" t="str">
            <v>6</v>
          </cell>
          <cell r="P60" t="str">
            <v>6</v>
          </cell>
          <cell r="Q60" t="str">
            <v>6</v>
          </cell>
          <cell r="R60" t="str">
            <v>6</v>
          </cell>
          <cell r="T60" t="str">
            <v>Годовая бухгалтерская (финансовая) отчетность, включая бухгалтерский баланс и приложения к нему</v>
          </cell>
          <cell r="U60" t="str">
            <v>Годовая бухгалтерская (финансовая) отчетность, включая бухгалтерский баланс и приложения к нему</v>
          </cell>
          <cell r="V60" t="str">
            <v>Годовая бухгалтерская (финансовая) отчетность, включая бухгалтерский баланс и приложения к нему</v>
          </cell>
          <cell r="W60" t="str">
            <v>Годовая бухгалтерская (финансовая) отчетность, включая бухгалтерский баланс и приложения к нему</v>
          </cell>
          <cell r="Z60" t="str">
            <v>Указывается ссылка на документ, предварительно загруженный в хранилище файлов ФГИС ЕИАС._x000D_
Регулируемыми организациями информация раскрывается в случае, если выручка от регулируемых видов деятельности превышает 80 процентов совокупной выручки за отчетный год.</v>
          </cell>
          <cell r="AA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cell r="AB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водоотведения и (или) водоотведения которой превышает 80 процентов совокупной выручки за отчетный год.</v>
          </cell>
          <cell r="AC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row>
        <row r="61">
          <cell r="L61" t="str">
            <v>7</v>
          </cell>
          <cell r="M61" t="str">
            <v>Объём поднятой воды</v>
          </cell>
          <cell r="N61" t="str">
            <v/>
          </cell>
          <cell r="P61" t="str">
            <v>7</v>
          </cell>
          <cell r="U61" t="str">
            <v>Объём поднятой воды</v>
          </cell>
        </row>
        <row r="62">
          <cell r="L62" t="str">
            <v>8</v>
          </cell>
          <cell r="M62" t="str">
            <v>Объём покупной воды</v>
          </cell>
          <cell r="N62" t="str">
            <v/>
          </cell>
          <cell r="P62" t="str">
            <v>8</v>
          </cell>
          <cell r="U62" t="str">
            <v>Объём покупной воды</v>
          </cell>
        </row>
        <row r="63">
          <cell r="L63" t="str">
            <v>9</v>
          </cell>
          <cell r="M63" t="str">
            <v>Объём воды, пропущенной через очистные сооружения</v>
          </cell>
          <cell r="N63" t="str">
            <v/>
          </cell>
          <cell r="P63" t="str">
            <v>9</v>
          </cell>
          <cell r="U63" t="str">
            <v>Объём воды, пропущенной через очистные сооружения</v>
          </cell>
        </row>
        <row r="64">
          <cell r="L64" t="str">
            <v>10</v>
          </cell>
          <cell r="M64" t="str">
            <v>Объём отпущенной потребителям воды, в том числе:</v>
          </cell>
          <cell r="N64" t="str">
            <v>Указывается общий объем отпущенной потребителям воды.</v>
          </cell>
          <cell r="P64" t="str">
            <v>10</v>
          </cell>
          <cell r="U64" t="str">
            <v>Объём отпущенной потребителям воды, в том числе:</v>
          </cell>
          <cell r="AA64" t="str">
            <v>Указывается общий объем отпущенной потребителям воды.</v>
          </cell>
        </row>
        <row r="65">
          <cell r="L65" t="str">
            <v>10.1</v>
          </cell>
          <cell r="M65" t="str">
            <v>Объём отпущенной потребителям воды, определенный по приборам учета</v>
          </cell>
          <cell r="N65" t="str">
            <v/>
          </cell>
          <cell r="P65" t="str">
            <v>10.1</v>
          </cell>
          <cell r="U65" t="str">
            <v>Объём отпущенной потребителям воды, определенный по приборам учета</v>
          </cell>
        </row>
        <row r="66">
          <cell r="L66" t="str">
            <v>10.2</v>
          </cell>
          <cell r="M66" t="str">
            <v>Объём отпущенной потребителям воды, определенный расчетным способом</v>
          </cell>
          <cell r="N66" t="str">
            <v/>
          </cell>
          <cell r="P66" t="str">
            <v>10.2</v>
          </cell>
          <cell r="U66" t="str">
            <v>Объём отпущенной потребителям воды, определенный расчетным способом</v>
          </cell>
        </row>
        <row r="67">
          <cell r="L67" t="str">
            <v>10.2.1</v>
          </cell>
          <cell r="M67" t="str">
            <v>Объём отпущенной потребителям воды, определенный по нормативам потребления коммунальных услуг</v>
          </cell>
          <cell r="N67" t="str">
            <v/>
          </cell>
          <cell r="P67" t="str">
            <v>10.2.1</v>
          </cell>
          <cell r="U67" t="str">
            <v>Объём отпущенной потребителям воды, определенный по нормативам потребления коммунальных услуг</v>
          </cell>
        </row>
        <row r="68">
          <cell r="L68" t="str">
            <v>10.2.2</v>
          </cell>
          <cell r="M68" t="str">
            <v xml:space="preserve">Объём отпущенной потребителям воды, определенный по нормативам потребления коммунальных ресурсов </v>
          </cell>
          <cell r="N68" t="str">
            <v/>
          </cell>
          <cell r="P68" t="str">
            <v>10.2.2</v>
          </cell>
          <cell r="U68" t="str">
            <v xml:space="preserve">Объём отпущенной потребителям воды, определенный по нормативам потребления коммунальных ресурсов </v>
          </cell>
        </row>
        <row r="69">
          <cell r="L69" t="str">
            <v>11</v>
          </cell>
          <cell r="M69" t="str">
            <v>Потери воды в сетях</v>
          </cell>
          <cell r="N69" t="str">
            <v/>
          </cell>
          <cell r="P69" t="str">
            <v>11</v>
          </cell>
          <cell r="U69" t="str">
            <v>Потери воды в сетях</v>
          </cell>
        </row>
        <row r="70">
          <cell r="L70" t="str">
            <v/>
          </cell>
          <cell r="M70" t="str">
            <v/>
          </cell>
          <cell r="N70" t="str">
            <v/>
          </cell>
          <cell r="Q70" t="str">
            <v>7</v>
          </cell>
          <cell r="V70" t="str">
            <v>Объём приобретаемой холодной воды, используемой для горячего водоснабжения</v>
          </cell>
        </row>
        <row r="71">
          <cell r="L71" t="str">
            <v/>
          </cell>
          <cell r="M71" t="str">
            <v/>
          </cell>
          <cell r="N71" t="str">
            <v/>
          </cell>
          <cell r="Q71" t="str">
            <v>8</v>
          </cell>
          <cell r="V71" t="str">
            <v>Объём холодной воды, получаемой с применением собственных источников водозабора (скважин) и используемой для горячего водоснабжения</v>
          </cell>
        </row>
        <row r="72">
          <cell r="L72" t="str">
            <v/>
          </cell>
          <cell r="M72" t="str">
            <v/>
          </cell>
          <cell r="N72" t="str">
            <v/>
          </cell>
          <cell r="Q72" t="str">
            <v>9</v>
          </cell>
          <cell r="V72" t="str">
            <v>Объём приобретаемой тепловой энергии (мощности), используемой для горячего водоснабжения</v>
          </cell>
        </row>
        <row r="73">
          <cell r="L73" t="str">
            <v/>
          </cell>
          <cell r="M73" t="str">
            <v/>
          </cell>
          <cell r="N73" t="str">
            <v/>
          </cell>
          <cell r="Q73" t="str">
            <v>10</v>
          </cell>
          <cell r="V73" t="str">
            <v>Объём тепловой энергии, производимой с применением собственных источников и используемой для горячего водоснабжения</v>
          </cell>
        </row>
        <row r="74">
          <cell r="L74" t="str">
            <v/>
          </cell>
          <cell r="M74" t="str">
            <v/>
          </cell>
          <cell r="N74" t="str">
            <v/>
          </cell>
          <cell r="Q74" t="str">
            <v>11</v>
          </cell>
          <cell r="V74" t="str">
            <v>Потери горячей воды в сетях (процентов)</v>
          </cell>
        </row>
        <row r="75">
          <cell r="L75" t="str">
            <v/>
          </cell>
          <cell r="M75" t="str">
            <v/>
          </cell>
          <cell r="N75" t="str">
            <v/>
          </cell>
          <cell r="R75" t="str">
            <v>7</v>
          </cell>
          <cell r="W75" t="str">
            <v>Объём сточных вод, принятых от потребителей</v>
          </cell>
        </row>
        <row r="76">
          <cell r="L76" t="str">
            <v/>
          </cell>
          <cell r="M76" t="str">
            <v/>
          </cell>
          <cell r="N76" t="str">
            <v/>
          </cell>
          <cell r="R76" t="str">
            <v>8</v>
          </cell>
          <cell r="W76" t="str">
            <v>Объём сточных вод, принятых от других регулируемых организаций, осуществляющих водоотведение и (или) очистку сточных вод</v>
          </cell>
        </row>
        <row r="77">
          <cell r="L77" t="str">
            <v/>
          </cell>
          <cell r="M77" t="str">
            <v/>
          </cell>
          <cell r="N77" t="str">
            <v/>
          </cell>
          <cell r="R77" t="str">
            <v>9</v>
          </cell>
          <cell r="W77" t="str">
            <v>Объём сточных вод, пропущенных через очистные сооружения</v>
          </cell>
        </row>
        <row r="78">
          <cell r="L78" t="str">
            <v/>
          </cell>
          <cell r="M78" t="str">
            <v/>
          </cell>
          <cell r="N78" t="str">
            <v/>
          </cell>
          <cell r="O78" t="str">
            <v>7</v>
          </cell>
          <cell r="T78" t="str">
            <v>Установленная тепловая мощность объектов основных фондов, используемых для теплоснабжения, в том числе по каждому источнику тепловой энергии</v>
          </cell>
          <cell r="Z78" t="str">
            <v>Указывается суммарная установленная тепловая мощность объектов основных фондов, используемых для осуществления теплоснабжения._x000D_
Регулируемыми организациями указывается информация по объектам, используемым для осуществления регулируемых видов деятельности.</v>
          </cell>
        </row>
        <row r="79">
          <cell r="L79" t="str">
            <v/>
          </cell>
          <cell r="M79" t="str">
            <v/>
          </cell>
          <cell r="N79" t="str">
            <v/>
          </cell>
          <cell r="O79" t="str">
            <v>8</v>
          </cell>
          <cell r="T79" t="str">
            <v>Тепловая нагрузка по договорам, заключенным в рамках осуществления регулируемых видов деятельности</v>
          </cell>
          <cell r="Z79" t="str">
            <v>Регулируемыми организациями указывается информация по договорам, заключенным в рамках осуществления регулируемых видов деятельности</v>
          </cell>
        </row>
        <row r="80">
          <cell r="L80" t="str">
            <v/>
          </cell>
          <cell r="M80" t="str">
            <v/>
          </cell>
          <cell r="N80" t="str">
            <v/>
          </cell>
          <cell r="O80" t="str">
            <v>9</v>
          </cell>
          <cell r="T80" t="str">
            <v>Объем вырабатываемой регулируемой организацией тепловой энергии в рамках осуществления регулируемых видов деятельности</v>
          </cell>
          <cell r="Z80" t="str">
            <v>Регулируемыми организациями указывается информация тепловой энергии, выработанной в рамках осуществления регулируемых видов деятельности.</v>
          </cell>
        </row>
        <row r="81">
          <cell r="L81" t="str">
            <v/>
          </cell>
          <cell r="M81" t="str">
            <v/>
          </cell>
          <cell r="N81" t="str">
            <v/>
          </cell>
          <cell r="O81" t="str">
            <v>9.1</v>
          </cell>
          <cell r="T81" t="str">
            <v>Объем приобретаемой регулируемой организацией тепловой энергии в рамках осуществления регулируемых видов деятельности</v>
          </cell>
          <cell r="Z81" t="str">
            <v>Информация указывается только едиными теплоснабжающими организациями.</v>
          </cell>
        </row>
        <row r="82">
          <cell r="L82" t="str">
            <v/>
          </cell>
          <cell r="M82" t="str">
            <v/>
          </cell>
          <cell r="N82" t="str">
            <v/>
          </cell>
          <cell r="O82" t="str">
            <v>10</v>
          </cell>
          <cell r="T82" t="str">
            <v>Объем тепловой энергии, отпускаемой потребителям по договорам, заключенным в рамках осуществления регулируемых видов деятельности, определенном в том числе</v>
          </cell>
          <cell r="Z82" t="str">
            <v>Указывается общий объем тепловой энергии, отпускаемой потребителям._x000D_
Регулируемыми организациями указывается информация, включая отдельно сведения об определенном по приборам учета объеме тепловой энергии, отпускаемой потребителям по договорам, максимальный объем потребления тепловой энергии объектов которых составляет менее чем 0,2 Гкал/ч</v>
          </cell>
        </row>
        <row r="83">
          <cell r="L83" t="str">
            <v/>
          </cell>
          <cell r="M83" t="str">
            <v/>
          </cell>
          <cell r="N83" t="str">
            <v/>
          </cell>
          <cell r="O83" t="str">
            <v>10.1</v>
          </cell>
          <cell r="T83" t="str">
            <v xml:space="preserve">По приборам учёта </v>
          </cell>
        </row>
        <row r="84">
          <cell r="L84" t="str">
            <v/>
          </cell>
          <cell r="M84" t="str">
            <v/>
          </cell>
          <cell r="N84" t="str">
            <v/>
          </cell>
          <cell r="O84" t="str">
            <v>10.1.1</v>
          </cell>
          <cell r="T84" t="str">
            <v>Определенный по приборам учета объем тепловой энергии, отпускаемой по договорам потребителям, максимальный объем потребления тепловой энергии объектов которых составляет менее чем 0,2 Гкал</v>
          </cell>
        </row>
        <row r="85">
          <cell r="L85" t="str">
            <v/>
          </cell>
          <cell r="M85" t="str">
            <v/>
          </cell>
          <cell r="N85" t="str">
            <v/>
          </cell>
          <cell r="O85" t="str">
            <v>10.2</v>
          </cell>
          <cell r="T85" t="str">
            <v>Расчётным путём</v>
          </cell>
        </row>
        <row r="86">
          <cell r="L86" t="str">
            <v/>
          </cell>
          <cell r="M86" t="str">
            <v/>
          </cell>
          <cell r="N86" t="str">
            <v/>
          </cell>
          <cell r="O86" t="str">
            <v>10.3</v>
          </cell>
          <cell r="T86" t="str">
            <v>По нормативам потребления коммунальных услуг и нормативам потребления коммунальных ресурсов</v>
          </cell>
        </row>
        <row r="87">
          <cell r="L87" t="str">
            <v/>
          </cell>
          <cell r="M87" t="str">
            <v/>
          </cell>
          <cell r="N87" t="str">
            <v/>
          </cell>
          <cell r="O87" t="str">
            <v>11</v>
          </cell>
          <cell r="T87" t="str">
            <v>Нормативы технологических потерь при передаче тепловой энергии, теплоносителя по тепловым сетям, утвержденные уполномоченным органом</v>
          </cell>
        </row>
        <row r="88">
          <cell r="L88" t="str">
            <v/>
          </cell>
          <cell r="M88" t="str">
            <v/>
          </cell>
          <cell r="N88" t="str">
            <v/>
          </cell>
          <cell r="O88" t="str">
            <v>12</v>
          </cell>
          <cell r="T88" t="str">
            <v>Фактический объем потерь при передаче тепловой энергии</v>
          </cell>
        </row>
        <row r="89">
          <cell r="L89" t="str">
            <v>12</v>
          </cell>
          <cell r="M89" t="str">
            <v>Среднесписочная численность основного производственного персонала</v>
          </cell>
          <cell r="N89" t="str">
            <v/>
          </cell>
          <cell r="O89" t="str">
            <v>13</v>
          </cell>
          <cell r="P89" t="str">
            <v>12</v>
          </cell>
          <cell r="Q89" t="str">
            <v>12</v>
          </cell>
          <cell r="R89" t="str">
            <v>10</v>
          </cell>
          <cell r="T89" t="str">
            <v>Среднесписочная численность основного производственного персонала</v>
          </cell>
          <cell r="U89" t="str">
            <v>Среднесписочная численность основного производственного персонала</v>
          </cell>
          <cell r="V89" t="str">
            <v>Среднесписочная численность основного производственного персонала</v>
          </cell>
          <cell r="W89" t="str">
            <v>Среднесписочная численность основного производственного персонала</v>
          </cell>
        </row>
        <row r="90">
          <cell r="L90" t="str">
            <v/>
          </cell>
          <cell r="M90" t="str">
            <v/>
          </cell>
          <cell r="N90" t="str">
            <v/>
          </cell>
          <cell r="O90" t="str">
            <v>14</v>
          </cell>
          <cell r="T90" t="str">
            <v>Среднесписочная численность административно-управленческого персонала</v>
          </cell>
        </row>
        <row r="91">
          <cell r="L91" t="str">
            <v>13</v>
          </cell>
          <cell r="M91" t="str">
            <v>Удельный расход электрической энергии на подачу воды в сеть</v>
          </cell>
          <cell r="N91" t="str">
            <v/>
          </cell>
          <cell r="P91" t="str">
            <v>13</v>
          </cell>
          <cell r="Q91" t="str">
            <v>13</v>
          </cell>
          <cell r="U91" t="str">
            <v>Удельный расход электрической энергии на подачу воды в сеть</v>
          </cell>
          <cell r="V91" t="str">
            <v>Удельный расход электрической энергии на подачу воды в сеть</v>
          </cell>
        </row>
        <row r="92">
          <cell r="L92" t="str">
            <v>14</v>
          </cell>
          <cell r="M92" t="str">
            <v>Расход воды на собственные нужды, в том числе:</v>
          </cell>
          <cell r="N92" t="str">
            <v>Указывается доля общего расхода воды на собственные нужны от объема отпуска воды потребителям.</v>
          </cell>
          <cell r="P92" t="str">
            <v>14</v>
          </cell>
          <cell r="U92" t="str">
            <v>Расход воды на собственные нужды, в том числе:</v>
          </cell>
          <cell r="AA92" t="str">
            <v>Указывается доля общего расхода воды на собственные нужны от объема отпуска воды потребителям.</v>
          </cell>
        </row>
        <row r="93">
          <cell r="L93" t="str">
            <v>14.1</v>
          </cell>
          <cell r="M93" t="str">
            <v>Расход воды на хозяйственно-бытовые нужды</v>
          </cell>
          <cell r="N93" t="str">
            <v>Указывается доля расхода воды на хозяйственно-бытовые нужны от объема отпуска воды потребителям.</v>
          </cell>
          <cell r="P93" t="str">
            <v>14.1</v>
          </cell>
          <cell r="U93" t="str">
            <v>Расход воды на хозяйственно-бытовые нужды</v>
          </cell>
          <cell r="AA93" t="str">
            <v>Указывается доля расхода воды на хозяйственно-бытовые нужны от объема отпуска воды потребителям.</v>
          </cell>
        </row>
        <row r="94">
          <cell r="L94" t="str">
            <v>15</v>
          </cell>
          <cell r="M94" t="str">
            <v>Показатель использования производственных объектов (по объему перекачки), в том числе:</v>
          </cell>
          <cell r="N94" t="str">
            <v>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v>
          </cell>
          <cell r="P94" t="str">
            <v>15</v>
          </cell>
          <cell r="U94" t="str">
            <v>Показатель использования производственных объектов (по объему перекачки), в том числе:</v>
          </cell>
          <cell r="AA94" t="str">
            <v>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v>
          </cell>
        </row>
        <row r="95">
          <cell r="L95" t="str">
            <v/>
          </cell>
          <cell r="M95" t="str">
            <v/>
          </cell>
          <cell r="N95" t="str">
            <v/>
          </cell>
          <cell r="O95" t="str">
            <v>15</v>
          </cell>
          <cell r="T95" t="str">
            <v>Норматив удельного расхода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row>
        <row r="96">
          <cell r="L96" t="str">
            <v/>
          </cell>
          <cell r="M96" t="str">
            <v/>
          </cell>
          <cell r="N96" t="str">
            <v/>
          </cell>
          <cell r="O96" t="str">
            <v>16</v>
          </cell>
          <cell r="T96" t="str">
            <v>Фактический удельный расход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cell r="Z96" t="str">
            <v>Регулируемыми организациями указывается информация с распределением по источникам тепловой энергии, используемым для осуществления регулируемых видов деятельности.</v>
          </cell>
        </row>
        <row r="97">
          <cell r="L97" t="str">
            <v/>
          </cell>
          <cell r="M97" t="str">
            <v/>
          </cell>
          <cell r="N97" t="str">
            <v/>
          </cell>
          <cell r="O97" t="str">
            <v>17</v>
          </cell>
          <cell r="T97" t="str">
            <v>Удельный расход электрической энергии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Z97" t="str">
            <v>Регулируемыми организациями указывается информация с по договорам, заключенным в рамках осуществления регулируемой деятельности.</v>
          </cell>
        </row>
        <row r="98">
          <cell r="L98" t="str">
            <v/>
          </cell>
          <cell r="M98" t="str">
            <v/>
          </cell>
          <cell r="N98" t="str">
            <v/>
          </cell>
          <cell r="O98" t="str">
            <v>18</v>
          </cell>
          <cell r="T98" t="str">
            <v>Удельный расход холодной воды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Z98" t="str">
            <v>Регулируемыми организациями указывается информация с по договорам, заключенным в рамках осуществления регулируемой деятельности.</v>
          </cell>
        </row>
        <row r="99">
          <cell r="L99" t="str">
            <v/>
          </cell>
          <cell r="M99" t="str">
            <v/>
          </cell>
          <cell r="N99" t="str">
            <v/>
          </cell>
          <cell r="O99" t="str">
            <v>19</v>
          </cell>
          <cell r="T99" t="str">
            <v>Информация о показателях технико-экономического состояния систем теплоснабжения (за исключением теплопотребляющих установок потребителей тепловой энергии, теплоносителя, а также источников тепловой энергии, функционирующих в режиме комбинированной выработки электрической и тепловой энергии), в т.ч.:</v>
          </cell>
          <cell r="Z99" t="str">
            <v>Указывается ссылка на документ, предварительно загруженный в хранилище файлов ФГИС ЕИАС.</v>
          </cell>
        </row>
        <row r="100">
          <cell r="L100" t="str">
            <v/>
          </cell>
          <cell r="M100" t="str">
            <v/>
          </cell>
          <cell r="N100" t="str">
            <v/>
          </cell>
          <cell r="O100" t="str">
            <v>19.1</v>
          </cell>
          <cell r="T100" t="str">
            <v>Информация о показателях физического износа объектов теплоснабжения</v>
          </cell>
          <cell r="Z100" t="str">
            <v>Указывается ссылка на документ, предварительно загруженный в хранилище файлов ФГИС ЕИАС.</v>
          </cell>
        </row>
        <row r="101">
          <cell r="L101" t="str">
            <v/>
          </cell>
          <cell r="M101" t="str">
            <v/>
          </cell>
          <cell r="N101" t="str">
            <v/>
          </cell>
          <cell r="O101" t="str">
            <v>19.2</v>
          </cell>
          <cell r="T101" t="str">
            <v>Информация о показателях энергетической эффективности объектов теплоснабжения</v>
          </cell>
          <cell r="Z101" t="str">
            <v>Указывается ссылка на документ, предварительно загруженный в хранилище файлов ФГИС ЕИАС.</v>
          </cell>
        </row>
        <row r="148">
          <cell r="M148" t="str">
            <v>Сведения об условиях публичных договоров поставок товаров (оказания услуг), тарифы на которые подлежат регулированию, в том числе договоров о подключении (технологическом присоединении) к централизованной системе холодного водоснабжения</v>
          </cell>
        </row>
      </sheetData>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2">
          <cell r="B2" t="str">
            <v>Территория 1</v>
          </cell>
        </row>
      </sheetData>
      <sheetData sheetId="77"/>
      <sheetData sheetId="78"/>
      <sheetData sheetId="79"/>
      <sheetData sheetId="80"/>
      <sheetData sheetId="81"/>
      <sheetData sheetId="82"/>
      <sheetData sheetId="83"/>
      <sheetData sheetId="84"/>
      <sheetData sheetId="8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ortal.eias.ru/Portal/DownloadPage.aspx?type=12&amp;guid=98c0c003-920f-4676-9bf6-497912ff9a04" TargetMode="External"/><Relationship Id="rId2" Type="http://schemas.openxmlformats.org/officeDocument/2006/relationships/hyperlink" Target="https://portal.eias.ru/Portal/DownloadPage.aspx?type=12&amp;guid=1af1d47a-c000-445b-b54a-c99f229b27ef" TargetMode="External"/><Relationship Id="rId1" Type="http://schemas.openxmlformats.org/officeDocument/2006/relationships/hyperlink" Target="https://www.surgutgts.ru/podklyuchenie/" TargetMode="External"/><Relationship Id="rId6" Type="http://schemas.openxmlformats.org/officeDocument/2006/relationships/drawing" Target="../drawings/drawing1.xml"/><Relationship Id="rId5" Type="http://schemas.openxmlformats.org/officeDocument/2006/relationships/hyperlink" Target="https://portal.eias.ru/Portal/DownloadPage.aspx?type=12&amp;guid=f0f2205a-eeac-4b68-96bf-2e8fb2486e12" TargetMode="External"/><Relationship Id="rId4" Type="http://schemas.openxmlformats.org/officeDocument/2006/relationships/hyperlink" Target="https://portal.eias.ru/Portal/DownloadPage.aspx?type=12&amp;guid=f950546b-710b-49a7-9a9e-8f694dbcd5c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E9E72-8FF0-477E-A9B4-B9819D559ECD}">
  <sheetPr>
    <tabColor theme="6" tint="0.39997558519241921"/>
  </sheetPr>
  <dimension ref="A1:L44"/>
  <sheetViews>
    <sheetView showGridLines="0" tabSelected="1" topLeftCell="C25" zoomScale="90" workbookViewId="0">
      <selection activeCell="E49" sqref="E49"/>
    </sheetView>
  </sheetViews>
  <sheetFormatPr defaultColWidth="10.5703125" defaultRowHeight="14.25" customHeight="1"/>
  <cols>
    <col min="1" max="1" width="9.140625" style="3" hidden="1" customWidth="1"/>
    <col min="2" max="2" width="9.140625" style="1" hidden="1" customWidth="1"/>
    <col min="3" max="3" width="3.7109375" style="5" customWidth="1"/>
    <col min="4" max="4" width="6.28515625" style="7" customWidth="1"/>
    <col min="5" max="5" width="63.42578125" style="7" customWidth="1"/>
    <col min="6" max="6" width="1.7109375" style="7" hidden="1" customWidth="1"/>
    <col min="7" max="8" width="35.7109375" style="7" customWidth="1"/>
    <col min="9" max="9" width="91.5703125" style="7" customWidth="1"/>
    <col min="10" max="10" width="68.85546875" style="7" customWidth="1"/>
    <col min="11" max="12" width="10.5703125" style="23"/>
    <col min="13" max="16384" width="10.5703125" style="9"/>
  </cols>
  <sheetData>
    <row r="1" spans="1:12" ht="14.25" hidden="1" customHeight="1"/>
    <row r="2" spans="1:12" s="7" customFormat="1" ht="18.75" hidden="1" customHeight="1">
      <c r="A2" s="14"/>
      <c r="B2" s="1"/>
      <c r="C2" s="191" t="s">
        <v>43</v>
      </c>
      <c r="D2" s="192"/>
      <c r="E2" s="193"/>
      <c r="F2" s="168"/>
      <c r="G2" s="168" t="s">
        <v>45</v>
      </c>
      <c r="H2" s="194"/>
      <c r="K2" s="23"/>
      <c r="L2" s="23"/>
    </row>
    <row r="3" spans="1:12" s="7" customFormat="1" ht="14.25" hidden="1" customHeight="1">
      <c r="A3" s="3"/>
      <c r="B3" s="1"/>
      <c r="C3" s="5"/>
      <c r="K3" s="23"/>
      <c r="L3" s="23"/>
    </row>
    <row r="4" spans="1:12" s="7" customFormat="1" ht="18.75" hidden="1" customHeight="1">
      <c r="A4" s="14"/>
      <c r="B4" s="1"/>
      <c r="C4" s="191" t="s">
        <v>43</v>
      </c>
      <c r="D4" s="192"/>
      <c r="E4" s="195" t="s">
        <v>46</v>
      </c>
      <c r="F4" s="168"/>
      <c r="G4" s="196"/>
      <c r="H4" s="168" t="s">
        <v>45</v>
      </c>
      <c r="K4" s="23"/>
      <c r="L4" s="23"/>
    </row>
    <row r="5" spans="1:12" s="7" customFormat="1" ht="14.25" hidden="1" customHeight="1">
      <c r="A5" s="3"/>
      <c r="B5" s="1"/>
      <c r="C5" s="5"/>
      <c r="K5" s="23"/>
      <c r="L5" s="23"/>
    </row>
    <row r="6" spans="1:12" s="7" customFormat="1" ht="18.75" hidden="1" customHeight="1">
      <c r="A6" s="14"/>
      <c r="B6" s="1"/>
      <c r="C6" s="191" t="s">
        <v>43</v>
      </c>
      <c r="D6" s="192"/>
      <c r="E6" s="197" t="s">
        <v>47</v>
      </c>
      <c r="F6" s="168"/>
      <c r="G6" s="196"/>
      <c r="H6" s="168" t="s">
        <v>45</v>
      </c>
      <c r="K6" s="23"/>
      <c r="L6" s="23"/>
    </row>
    <row r="7" spans="1:12" s="7" customFormat="1" ht="14.25" hidden="1" customHeight="1">
      <c r="A7" s="3"/>
      <c r="B7" s="1"/>
      <c r="C7" s="5"/>
      <c r="K7" s="23"/>
      <c r="L7" s="23"/>
    </row>
    <row r="8" spans="1:12" s="7" customFormat="1" ht="18.75" hidden="1" customHeight="1">
      <c r="A8" s="14"/>
      <c r="B8" s="1"/>
      <c r="C8" s="191" t="s">
        <v>43</v>
      </c>
      <c r="D8" s="192"/>
      <c r="E8" s="197" t="s">
        <v>48</v>
      </c>
      <c r="F8" s="168"/>
      <c r="G8" s="196"/>
      <c r="H8" s="168" t="s">
        <v>45</v>
      </c>
      <c r="K8" s="23"/>
      <c r="L8" s="23"/>
    </row>
    <row r="9" spans="1:12" s="7" customFormat="1" ht="14.25" hidden="1" customHeight="1">
      <c r="A9" s="3"/>
      <c r="B9" s="1"/>
      <c r="C9" s="5"/>
      <c r="K9" s="23"/>
      <c r="L9" s="23"/>
    </row>
    <row r="10" spans="1:12" s="7" customFormat="1" ht="18.75" hidden="1" customHeight="1">
      <c r="A10" s="14"/>
      <c r="B10" s="1"/>
      <c r="C10" s="191" t="s">
        <v>43</v>
      </c>
      <c r="D10" s="192"/>
      <c r="E10" s="197" t="s">
        <v>49</v>
      </c>
      <c r="F10" s="168"/>
      <c r="G10" s="198"/>
      <c r="H10" s="168" t="s">
        <v>45</v>
      </c>
      <c r="K10" s="23"/>
      <c r="L10" s="23" t="s">
        <v>50</v>
      </c>
    </row>
    <row r="11" spans="1:12" ht="14.25" hidden="1" customHeight="1"/>
    <row r="12" spans="1:12" ht="14.25" hidden="1" customHeight="1"/>
    <row r="13" spans="1:12" ht="14.25" customHeight="1">
      <c r="C13" s="127"/>
      <c r="D13" s="129"/>
      <c r="E13" s="129"/>
      <c r="F13" s="129"/>
      <c r="G13" s="129"/>
      <c r="H13" s="199"/>
      <c r="I13" s="199"/>
    </row>
    <row r="14" spans="1:12" ht="27.75" customHeight="1">
      <c r="C14" s="127"/>
      <c r="D14" s="200" t="str">
        <f>PROCEDURE_TC_NAME_FORM</f>
        <v>Форма 10. Информация о порядке выполнения технологических, технических и других мероприятий, связанных с подключением (технологическим присоединением) к централизованной системе холодного водоснабжения</v>
      </c>
      <c r="E14" s="201"/>
      <c r="F14" s="201"/>
      <c r="G14" s="201"/>
      <c r="H14" s="202"/>
    </row>
    <row r="15" spans="1:12" s="7" customFormat="1" ht="14.25" customHeight="1">
      <c r="A15" s="3"/>
      <c r="B15" s="1"/>
      <c r="C15" s="127"/>
      <c r="D15" s="203" t="str">
        <f>IF(org=0,"Не определено",org)</f>
        <v>СГ МУП "Городские тепловые сети"</v>
      </c>
      <c r="E15" s="204"/>
      <c r="F15" s="204"/>
      <c r="G15" s="204"/>
      <c r="H15" s="205"/>
      <c r="J15" s="206"/>
      <c r="K15" s="23"/>
      <c r="L15" s="23"/>
    </row>
    <row r="16" spans="1:12" ht="14.25" customHeight="1">
      <c r="C16" s="127"/>
      <c r="D16" s="129"/>
      <c r="E16" s="207"/>
      <c r="F16" s="207"/>
      <c r="G16" s="207"/>
      <c r="H16" s="208"/>
      <c r="I16" s="209"/>
    </row>
    <row r="17" spans="1:12" s="7" customFormat="1" ht="14.25" hidden="1" customHeight="1">
      <c r="A17" s="3"/>
      <c r="B17" s="1"/>
      <c r="C17" s="127"/>
      <c r="D17" s="129"/>
      <c r="E17" s="207"/>
      <c r="F17" s="207"/>
      <c r="G17" s="207"/>
      <c r="H17" s="208"/>
      <c r="I17" s="209"/>
      <c r="K17" s="23"/>
      <c r="L17" s="23"/>
    </row>
    <row r="18" spans="1:12" ht="21" customHeight="1">
      <c r="C18" s="127"/>
      <c r="D18" s="146" t="s">
        <v>20</v>
      </c>
      <c r="E18" s="146"/>
      <c r="F18" s="146"/>
      <c r="G18" s="146"/>
      <c r="H18" s="146"/>
      <c r="I18" s="210" t="s">
        <v>21</v>
      </c>
    </row>
    <row r="19" spans="1:12" ht="21" customHeight="1">
      <c r="C19" s="127"/>
      <c r="D19" s="167" t="s">
        <v>22</v>
      </c>
      <c r="E19" s="168" t="s">
        <v>51</v>
      </c>
      <c r="F19" s="168"/>
      <c r="G19" s="168" t="s">
        <v>52</v>
      </c>
      <c r="H19" s="168" t="s">
        <v>53</v>
      </c>
      <c r="I19" s="210"/>
    </row>
    <row r="20" spans="1:12" ht="12" hidden="1" customHeight="1">
      <c r="C20" s="127"/>
      <c r="D20" s="211"/>
      <c r="E20" s="211"/>
      <c r="F20" s="211"/>
      <c r="G20" s="211"/>
      <c r="H20" s="211"/>
      <c r="I20" s="211"/>
    </row>
    <row r="21" spans="1:12" ht="14.25" customHeight="1">
      <c r="A21" s="14"/>
      <c r="C21" s="127"/>
      <c r="D21" s="192">
        <v>1</v>
      </c>
      <c r="E21" s="212" t="s">
        <v>54</v>
      </c>
      <c r="F21" s="212"/>
      <c r="G21" s="212"/>
      <c r="H21" s="212"/>
      <c r="I21" s="213"/>
    </row>
    <row r="22" spans="1:12" ht="20.25" customHeight="1">
      <c r="A22" s="14"/>
      <c r="C22" s="127"/>
      <c r="D22" s="192" t="s">
        <v>55</v>
      </c>
      <c r="E22" s="195" t="s">
        <v>56</v>
      </c>
      <c r="F22" s="168"/>
      <c r="G22" s="214">
        <v>45281.385393518518</v>
      </c>
      <c r="H22" s="168" t="s">
        <v>45</v>
      </c>
      <c r="I22" s="17" t="s">
        <v>57</v>
      </c>
    </row>
    <row r="23" spans="1:12" ht="45" customHeight="1">
      <c r="A23" s="14"/>
      <c r="C23" s="127"/>
      <c r="D23" s="192" t="s">
        <v>58</v>
      </c>
      <c r="E23" s="195" t="s">
        <v>59</v>
      </c>
      <c r="F23" s="168"/>
      <c r="G23" s="215" t="s">
        <v>109</v>
      </c>
      <c r="H23" s="216" t="s">
        <v>110</v>
      </c>
      <c r="I23" s="217" t="s">
        <v>60</v>
      </c>
    </row>
    <row r="24" spans="1:12" ht="48.4" customHeight="1">
      <c r="A24" s="14"/>
      <c r="B24" s="1">
        <v>3</v>
      </c>
      <c r="C24" s="127"/>
      <c r="D24" s="192">
        <v>2</v>
      </c>
      <c r="E24" s="218" t="str">
        <f>"Форма заявки на заключение договора о подключении (технологическом присоединении) к системе "&amp;TEMPLATE_SPHERE_RUS</f>
        <v>Форма заявки на заключение договора о подключении (технологическом присоединении) к системе холодного водоснабжения</v>
      </c>
      <c r="F24" s="168"/>
      <c r="G24" s="168" t="s">
        <v>45</v>
      </c>
      <c r="H24" s="216" t="s">
        <v>111</v>
      </c>
      <c r="I24" s="219" t="s">
        <v>61</v>
      </c>
    </row>
    <row r="25" spans="1:12" ht="46.5" customHeight="1">
      <c r="A25" s="14"/>
      <c r="C25" s="127"/>
      <c r="D25" s="192">
        <v>3</v>
      </c>
      <c r="E25" s="212" t="str">
        <f>"Перечень документов и сведений, представляемых одновременно "&amp;IF(TEMPLATE_SPHERE="HEAT","с заявкой на заключение","с заявлением о заключении")&amp;" договора о подключении (технологическом присоединении) к системе "&amp;TEMPLATE_SPHERE_RUS&amp;IF(TEMPLATE_SPHERE="HEAT","",", и указание на запрет требовать представления документов и сведений или осуществления действий, не предусмотренных законодательством Российской Федерации"&amp;" о градостроительной деятельности и законодательством Российской Федерации в сфере водоснабжения и водоотведения")</f>
        <v>Перечень документов и сведений, представляемых одновременно с заявлением о заключении договора о подключении (технологическом присоединении) к системе холодного водоснабжения, и указание на запрет требовать представления документов и сведений или осуществления действий, не предусмотренных законодательством Российской Федерации о градостроительной деятельности и законодательством Российской Федерации в сфере водоснабжения и водоотведения</v>
      </c>
      <c r="F25" s="212"/>
      <c r="G25" s="212"/>
      <c r="H25" s="212"/>
      <c r="I25" s="213"/>
    </row>
    <row r="26" spans="1:12" ht="101.65" customHeight="1">
      <c r="A26" s="14"/>
      <c r="C26" s="127"/>
      <c r="D26" s="192" t="s">
        <v>62</v>
      </c>
      <c r="E26" s="193" t="s">
        <v>112</v>
      </c>
      <c r="F26" s="168"/>
      <c r="G26" s="168" t="s">
        <v>45</v>
      </c>
      <c r="H26" s="216" t="s">
        <v>113</v>
      </c>
      <c r="I26" s="220" t="s">
        <v>63</v>
      </c>
    </row>
    <row r="27" spans="1:12" s="7" customFormat="1" ht="63.4" customHeight="1">
      <c r="A27" s="14"/>
      <c r="B27" s="1"/>
      <c r="C27" s="191" t="s">
        <v>43</v>
      </c>
      <c r="D27" s="192" t="s">
        <v>114</v>
      </c>
      <c r="E27" s="193" t="s">
        <v>115</v>
      </c>
      <c r="F27" s="168"/>
      <c r="G27" s="168" t="s">
        <v>45</v>
      </c>
      <c r="H27" s="216" t="s">
        <v>116</v>
      </c>
      <c r="I27" s="221"/>
      <c r="K27" s="23"/>
      <c r="L27" s="23"/>
    </row>
    <row r="28" spans="1:12" ht="15" customHeight="1">
      <c r="A28" s="14" t="s">
        <v>40</v>
      </c>
      <c r="C28" s="127"/>
      <c r="D28" s="222"/>
      <c r="E28" s="85" t="s">
        <v>64</v>
      </c>
      <c r="F28" s="223"/>
      <c r="G28" s="223"/>
      <c r="H28" s="224"/>
      <c r="I28" s="225"/>
    </row>
    <row r="29" spans="1:12" ht="38.25" customHeight="1">
      <c r="A29" s="14"/>
      <c r="B29" s="1">
        <v>3</v>
      </c>
      <c r="C29" s="127"/>
      <c r="D29" s="192">
        <v>4</v>
      </c>
      <c r="E29" s="212" t="str">
        <f>"Реквизиты нормативных правовых актов, регламентирующих порядок действий заявителя и "&amp;IF(TEMPLATE_SPHERE="HEAT","регулируемой ","")&amp;"организации"&amp;IF(TEMPLATE_SPHERE="HEAT",""," "&amp;TEMPLATE_SPHERE_RUS)&amp;" при подаче, приеме, обработке "&amp;IF(TEMPLATE_SPHERE="HEAT","заявки на заключение","заявления о заключении")&amp;" договора о подключении (технологическом присоединении) к системе "&amp;TEMPLATE_SPHERE_RUS&amp;IF(TEMPLATE_SPHERE="HEAT",""," (в том числе в форме электронного документа)")</f>
        <v>Реквизиты нормативных правовых актов, регламентирующих порядок действий заявителя и организации холодного водоснабжения при подаче, приеме, обработке заявления о заключении договора о подключении (технологическом присоединении) к системе холодного водоснабжения (в том числе в форме электронного документа)</v>
      </c>
      <c r="F29" s="212"/>
      <c r="G29" s="212"/>
      <c r="H29" s="212"/>
      <c r="I29" s="213"/>
    </row>
    <row r="30" spans="1:12" ht="20.25" customHeight="1">
      <c r="A30" s="14"/>
      <c r="C30" s="127"/>
      <c r="D30" s="192" t="s">
        <v>65</v>
      </c>
      <c r="E30" s="195" t="s">
        <v>46</v>
      </c>
      <c r="F30" s="168"/>
      <c r="G30" s="196" t="s">
        <v>117</v>
      </c>
      <c r="H30" s="168" t="s">
        <v>45</v>
      </c>
      <c r="I30" s="220" t="s">
        <v>66</v>
      </c>
    </row>
    <row r="31" spans="1:12" s="7" customFormat="1" ht="18.75" customHeight="1">
      <c r="A31" s="14"/>
      <c r="B31" s="1"/>
      <c r="C31" s="191" t="s">
        <v>43</v>
      </c>
      <c r="D31" s="192" t="s">
        <v>67</v>
      </c>
      <c r="E31" s="195" t="s">
        <v>46</v>
      </c>
      <c r="F31" s="168"/>
      <c r="G31" s="196" t="s">
        <v>118</v>
      </c>
      <c r="H31" s="168" t="s">
        <v>45</v>
      </c>
      <c r="I31" s="221"/>
      <c r="K31" s="23"/>
      <c r="L31" s="23"/>
    </row>
    <row r="32" spans="1:12" ht="15" customHeight="1">
      <c r="A32" s="14" t="s">
        <v>41</v>
      </c>
      <c r="C32" s="127"/>
      <c r="D32" s="222"/>
      <c r="E32" s="85" t="s">
        <v>64</v>
      </c>
      <c r="F32" s="223"/>
      <c r="G32" s="223"/>
      <c r="H32" s="224"/>
      <c r="I32" s="225"/>
    </row>
    <row r="33" spans="1:12" ht="30" customHeight="1">
      <c r="A33" s="14"/>
      <c r="B33" s="1">
        <v>3</v>
      </c>
      <c r="C33" s="127"/>
      <c r="D33" s="192">
        <v>5</v>
      </c>
      <c r="E33" s="212" t="str">
        <f>"Телефоны, адреса и график работы службы, ответственной за прием и обработку заявок на заключение договора о подключении (технологическом присоединении) к системе "&amp;TEMPLATE_SPHERE_RUS</f>
        <v>Телефоны, адреса и график работы службы, ответственной за прием и обработку заявок на заключение договора о подключении (технологическом присоединении) к системе холодного водоснабжения</v>
      </c>
      <c r="F33" s="212"/>
      <c r="G33" s="212"/>
      <c r="H33" s="212"/>
      <c r="I33" s="213"/>
    </row>
    <row r="34" spans="1:12" ht="26.25" customHeight="1">
      <c r="A34" s="14"/>
      <c r="C34" s="127"/>
      <c r="D34" s="192" t="s">
        <v>68</v>
      </c>
      <c r="E34" s="226" t="str">
        <f>"телефоны службы, ответственной за прием и обработку заявок на заключение договора о подключении (технологическом присоединении) к системе "&amp;TEMPLATE_SPHERE_RUS</f>
        <v>телефоны службы, ответственной за прием и обработку заявок на заключение договора о подключении (технологическом присоединении) к системе холодного водоснабжения</v>
      </c>
      <c r="F34" s="226"/>
      <c r="G34" s="226"/>
      <c r="H34" s="226"/>
      <c r="I34" s="213"/>
    </row>
    <row r="35" spans="1:12" ht="14.25" customHeight="1">
      <c r="A35" s="14"/>
      <c r="C35" s="127"/>
      <c r="D35" s="192" t="s">
        <v>69</v>
      </c>
      <c r="E35" s="197" t="s">
        <v>47</v>
      </c>
      <c r="F35" s="168"/>
      <c r="G35" s="196" t="s">
        <v>71</v>
      </c>
      <c r="H35" s="168" t="s">
        <v>45</v>
      </c>
      <c r="I35" s="220" t="s">
        <v>70</v>
      </c>
    </row>
    <row r="36" spans="1:12" ht="15" customHeight="1">
      <c r="A36" s="14" t="s">
        <v>72</v>
      </c>
      <c r="C36" s="127"/>
      <c r="D36" s="222"/>
      <c r="E36" s="223" t="s">
        <v>64</v>
      </c>
      <c r="F36" s="227"/>
      <c r="G36" s="227"/>
      <c r="H36" s="224"/>
      <c r="I36" s="225"/>
    </row>
    <row r="37" spans="1:12" ht="24" customHeight="1">
      <c r="A37" s="14"/>
      <c r="C37" s="127"/>
      <c r="D37" s="192" t="s">
        <v>73</v>
      </c>
      <c r="E37" s="226" t="str">
        <f>"адреса службы, ответственной за прием и обработку заявок на заключение договора о подключении (технологическом присоединении) к системе "&amp;TEMPLATE_SPHERE_RUS</f>
        <v>адреса службы, ответственной за прием и обработку заявок на заключение договора о подключении (технологическом присоединении) к системе холодного водоснабжения</v>
      </c>
      <c r="F37" s="226"/>
      <c r="G37" s="226"/>
      <c r="H37" s="226"/>
      <c r="I37" s="213"/>
    </row>
    <row r="38" spans="1:12" ht="14.25" customHeight="1">
      <c r="A38" s="14"/>
      <c r="C38" s="127"/>
      <c r="D38" s="192" t="s">
        <v>74</v>
      </c>
      <c r="E38" s="197" t="s">
        <v>48</v>
      </c>
      <c r="F38" s="168"/>
      <c r="G38" s="196" t="s">
        <v>119</v>
      </c>
      <c r="H38" s="168" t="s">
        <v>45</v>
      </c>
      <c r="I38" s="228" t="s">
        <v>75</v>
      </c>
    </row>
    <row r="39" spans="1:12" ht="15" customHeight="1">
      <c r="A39" s="14" t="s">
        <v>76</v>
      </c>
      <c r="C39" s="127"/>
      <c r="D39" s="222"/>
      <c r="E39" s="223" t="s">
        <v>64</v>
      </c>
      <c r="F39" s="227"/>
      <c r="G39" s="227"/>
      <c r="H39" s="224"/>
      <c r="I39" s="228"/>
    </row>
    <row r="40" spans="1:12" ht="26.25" customHeight="1">
      <c r="A40" s="14"/>
      <c r="C40" s="127"/>
      <c r="D40" s="192" t="s">
        <v>77</v>
      </c>
      <c r="E40" s="226" t="str">
        <f>"график работы службы, ответственной за прием и обработку заявок на заключение договора о подключении (технологическом присоединении) к системе "&amp;TEMPLATE_SPHERE_RUS</f>
        <v>график работы службы, ответственной за прием и обработку заявок на заключение договора о подключении (технологическом присоединении) к системе холодного водоснабжения</v>
      </c>
      <c r="F40" s="226"/>
      <c r="G40" s="226"/>
      <c r="H40" s="226"/>
      <c r="I40" s="213"/>
    </row>
    <row r="41" spans="1:12" ht="14.25" customHeight="1">
      <c r="A41" s="14"/>
      <c r="C41" s="127"/>
      <c r="D41" s="192" t="s">
        <v>78</v>
      </c>
      <c r="E41" s="197" t="s">
        <v>49</v>
      </c>
      <c r="F41" s="168"/>
      <c r="G41" s="198" t="s">
        <v>120</v>
      </c>
      <c r="H41" s="168" t="s">
        <v>45</v>
      </c>
      <c r="I41" s="220" t="s">
        <v>79</v>
      </c>
      <c r="L41" s="23" t="s">
        <v>50</v>
      </c>
    </row>
    <row r="42" spans="1:12" ht="15" customHeight="1">
      <c r="A42" s="14" t="s">
        <v>80</v>
      </c>
      <c r="C42" s="127"/>
      <c r="D42" s="222"/>
      <c r="E42" s="223" t="s">
        <v>64</v>
      </c>
      <c r="F42" s="227"/>
      <c r="G42" s="227"/>
      <c r="H42" s="224"/>
      <c r="I42" s="225"/>
    </row>
    <row r="43" spans="1:12" s="229" customFormat="1" ht="3" customHeight="1">
      <c r="A43" s="14"/>
      <c r="K43" s="104"/>
      <c r="L43" s="104"/>
    </row>
    <row r="44" spans="1:12" ht="24.75" customHeight="1">
      <c r="D44" s="188" t="s">
        <v>81</v>
      </c>
      <c r="E44" s="189" t="str">
        <f>"Информация размещается в случае, если организация осуществляет услуги по подключению (технологическому присоединению) к системе "&amp;TEMPLATE_SPHERE_RUS&amp;"."</f>
        <v>Информация размещается в случае, если организация осуществляет услуги по подключению (технологическому присоединению) к системе холодного водоснабжения.</v>
      </c>
      <c r="F44" s="189"/>
      <c r="G44" s="189"/>
      <c r="H44" s="189"/>
      <c r="I44" s="189"/>
    </row>
  </sheetData>
  <sheetProtection formatColumns="0" formatRows="0" insertRows="0" deleteColumns="0" deleteRows="0" sort="0" autoFilter="0"/>
  <mergeCells count="17">
    <mergeCell ref="E37:H37"/>
    <mergeCell ref="I38:I39"/>
    <mergeCell ref="E40:H40"/>
    <mergeCell ref="I41:I42"/>
    <mergeCell ref="E44:I44"/>
    <mergeCell ref="I26:I28"/>
    <mergeCell ref="E29:H29"/>
    <mergeCell ref="I30:I32"/>
    <mergeCell ref="E33:H33"/>
    <mergeCell ref="E34:H34"/>
    <mergeCell ref="I35:I36"/>
    <mergeCell ref="D14:H14"/>
    <mergeCell ref="D15:H15"/>
    <mergeCell ref="D18:H18"/>
    <mergeCell ref="I18:I19"/>
    <mergeCell ref="E21:H21"/>
    <mergeCell ref="E25:H25"/>
  </mergeCells>
  <dataValidations count="4">
    <dataValidation type="textLength" operator="lessThanOrEqual" allowBlank="1" showInputMessage="1" showErrorMessage="1" errorTitle="Ошибка" error="Допускается ввод не более 900 символов!" sqref="I23:I24 I35 G38 I41 I26:I27 E30:E31 G35 E38 I30:I31 E35 I38 G23 E26:E27 I10 E23 G30:G31 E10 G8 E2 I2 I4 G4 E4 E6 I6 G6 E8 I8 E41" xr:uid="{B407F8F4-DB3D-420B-B296-CF761CB3188C}">
      <formula1>900</formula1>
    </dataValidation>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H23:H24 H2 H26:H27" xr:uid="{803310BD-54BA-407E-84D5-9FBB247CA447}">
      <formula1>900</formula1>
    </dataValidation>
    <dataValidation type="list" allowBlank="1" showDropDown="1" showInputMessage="1" showErrorMessage="1" error="для выбора выполните двойной щелчок по ячейке" prompt="Для выбора выполните двойной щелчок левой клавиши мыши по соответствующей ячейке." sqref="G10 G41" xr:uid="{C95A5449-D1EC-4F21-8E18-7F9BCB5A47A4}">
      <formula1>"a"</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G22" xr:uid="{753F7B7F-5844-468A-B1D2-5388BDE13C48}"/>
  </dataValidations>
  <hyperlinks>
    <hyperlink ref="G23" r:id="rId1" xr:uid="{BCE5876E-A903-47DA-8CFC-E619D1841FE0}"/>
    <hyperlink ref="H23" r:id="rId2" xr:uid="{2EB4FC67-6290-451F-AAE4-517F627D2367}"/>
    <hyperlink ref="H24" r:id="rId3" xr:uid="{49CACF2A-826F-4839-912A-CF67F48BD4E6}"/>
    <hyperlink ref="H26" r:id="rId4" xr:uid="{7D681C0A-3BCF-4FFA-B621-5F25346CE986}"/>
    <hyperlink ref="H27" r:id="rId5" xr:uid="{D94B230A-2975-46E5-B912-07D620485169}"/>
  </hyperlinks>
  <pageMargins left="0.7" right="0.7" top="0.75" bottom="0.75" header="0.3" footer="0.3"/>
  <pageSetup orientation="portrait"/>
  <headerFooter>
    <oddHeader>&amp;L&amp;C&amp;R</oddHeader>
    <oddFooter>&amp;L&amp;C&amp;R</oddFooter>
    <evenHeader>&amp;L&amp;C&amp;R</evenHeader>
    <evenFooter>&amp;L&amp;C&amp;R</evenFoot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6AD2B-CC36-45B8-B96D-B4332B2EFCCB}">
  <sheetPr>
    <tabColor theme="6" tint="0.39997558519241921"/>
  </sheetPr>
  <dimension ref="A1:BH85"/>
  <sheetViews>
    <sheetView showGridLines="0" topLeftCell="C27" zoomScale="90" workbookViewId="0">
      <selection activeCell="AK69" sqref="AK69:AK71"/>
    </sheetView>
  </sheetViews>
  <sheetFormatPr defaultColWidth="10.5703125" defaultRowHeight="14.25" customHeight="1"/>
  <cols>
    <col min="1" max="1" width="11.5703125" style="1" hidden="1" customWidth="1"/>
    <col min="2" max="2" width="11" style="1" hidden="1" customWidth="1"/>
    <col min="3" max="3" width="10.5703125" style="1"/>
    <col min="4" max="4" width="12.85546875" style="1" hidden="1" customWidth="1"/>
    <col min="5" max="5" width="10" style="1" hidden="1" customWidth="1"/>
    <col min="6" max="6" width="8.7109375" style="1" hidden="1" customWidth="1"/>
    <col min="7" max="7" width="7.5703125" style="1" hidden="1" customWidth="1"/>
    <col min="8" max="8" width="11.42578125" style="1" hidden="1" customWidth="1"/>
    <col min="9" max="9" width="12" style="1" hidden="1" customWidth="1"/>
    <col min="10" max="10" width="9.85546875" style="1" hidden="1" customWidth="1"/>
    <col min="11" max="11" width="11.42578125" style="1" hidden="1" customWidth="1"/>
    <col min="12" max="12" width="19.140625" style="2" hidden="1" customWidth="1"/>
    <col min="13" max="14" width="12.28515625" style="3" hidden="1" customWidth="1"/>
    <col min="15" max="15" width="23.42578125" style="3" hidden="1" customWidth="1"/>
    <col min="16" max="16" width="3.7109375" style="3" hidden="1" customWidth="1"/>
    <col min="17" max="17" width="3.7109375" style="4" hidden="1" customWidth="1"/>
    <col min="18" max="18" width="3.7109375" style="5" customWidth="1"/>
    <col min="19" max="19" width="12.7109375" style="6" customWidth="1"/>
    <col min="20" max="20" width="32" style="7" customWidth="1"/>
    <col min="21" max="21" width="0.140625" style="7" customWidth="1"/>
    <col min="22" max="25" width="21.7109375" style="7" hidden="1" customWidth="1"/>
    <col min="26" max="26" width="11.7109375" style="7" hidden="1" customWidth="1"/>
    <col min="27" max="27" width="3.7109375" style="7" hidden="1" customWidth="1"/>
    <col min="28" max="28" width="11.7109375" style="7" hidden="1" customWidth="1"/>
    <col min="29" max="29" width="8.5703125" style="7" hidden="1" customWidth="1"/>
    <col min="30" max="32" width="3.7109375" style="7" customWidth="1"/>
    <col min="33" max="33" width="24.7109375" style="7" customWidth="1"/>
    <col min="34" max="36" width="3.7109375" style="7" customWidth="1"/>
    <col min="37" max="37" width="24.7109375" style="7" customWidth="1"/>
    <col min="38" max="40" width="3.7109375" style="7" customWidth="1"/>
    <col min="41" max="41" width="18.85546875" style="7" customWidth="1"/>
    <col min="42" max="44" width="3.7109375" style="7" customWidth="1"/>
    <col min="45" max="45" width="18.85546875" style="7" customWidth="1"/>
    <col min="46" max="49" width="21.7109375" style="7" customWidth="1"/>
    <col min="50" max="50" width="11.7109375" style="7" customWidth="1"/>
    <col min="51" max="51" width="3.7109375" style="7" customWidth="1"/>
    <col min="52" max="52" width="11.7109375" style="7" customWidth="1"/>
    <col min="53" max="53" width="8.5703125" style="7" hidden="1" customWidth="1"/>
    <col min="54" max="54" width="4.7109375" style="7" customWidth="1"/>
    <col min="55" max="55" width="115.7109375" style="7" customWidth="1"/>
    <col min="56" max="57" width="10.5703125" style="8"/>
    <col min="58" max="58" width="11.140625" style="8" customWidth="1"/>
    <col min="59" max="60" width="10.5703125" style="8"/>
    <col min="61" max="16384" width="10.5703125" style="9"/>
  </cols>
  <sheetData>
    <row r="1" spans="1:60" ht="14.25" hidden="1" customHeight="1"/>
    <row r="2" spans="1:60" ht="21" hidden="1" customHeight="1">
      <c r="A2" s="10"/>
      <c r="B2" s="10"/>
      <c r="C2" s="10"/>
      <c r="D2" s="10"/>
      <c r="E2" s="11">
        <v>1</v>
      </c>
      <c r="F2" s="10"/>
      <c r="G2" s="10"/>
      <c r="H2" s="10"/>
      <c r="I2" s="10"/>
      <c r="J2" s="10"/>
      <c r="K2" s="10"/>
      <c r="L2" s="12"/>
      <c r="M2" s="13"/>
      <c r="N2" s="13"/>
      <c r="O2" s="13"/>
      <c r="Q2" s="14"/>
      <c r="R2" s="15"/>
      <c r="S2" s="16" t="e">
        <f>INDEX(PT_DIFFERENTIATION_NUM_NTAR,MATCH(A2,PT_DIFFERENTIATION_NTAR_ID,0))</f>
        <v>#N/A</v>
      </c>
      <c r="T2" s="17" t="s">
        <v>0</v>
      </c>
      <c r="U2" s="18"/>
      <c r="V2" s="19"/>
      <c r="W2" s="19"/>
      <c r="X2" s="19"/>
      <c r="Y2" s="19"/>
      <c r="Z2" s="19"/>
      <c r="AA2" s="19"/>
      <c r="AB2" s="19"/>
      <c r="AC2" s="20"/>
      <c r="AD2" s="21" t="e">
        <f>INDEX(PT_DIFFERENTIATION_NTAR,MATCH(A2,PT_DIFFERENTIATION_NTAR_ID,0))</f>
        <v>#N/A</v>
      </c>
      <c r="AE2" s="19"/>
      <c r="AF2" s="19"/>
      <c r="AG2" s="19"/>
      <c r="AH2" s="19"/>
      <c r="AI2" s="19"/>
      <c r="AJ2" s="19"/>
      <c r="AK2" s="19"/>
      <c r="AL2" s="19"/>
      <c r="AM2" s="19"/>
      <c r="AN2" s="19"/>
      <c r="AO2" s="19"/>
      <c r="AP2" s="19"/>
      <c r="AQ2" s="19"/>
      <c r="AR2" s="19"/>
      <c r="AS2" s="19"/>
      <c r="AT2" s="19"/>
      <c r="AU2" s="19"/>
      <c r="AV2" s="19"/>
      <c r="AW2" s="19"/>
      <c r="AX2" s="19"/>
      <c r="AY2" s="19"/>
      <c r="AZ2" s="19"/>
      <c r="BA2" s="19"/>
      <c r="BB2" s="20"/>
      <c r="BC2" s="22" t="str">
        <f>"Указывается наименование тарифа в случае "&amp;IF(TEMPLATE_GROUP="P","утверждения нескольких тарифов","подачи предложения по нескольким тарифам")&amp;".
В случае наличия нескольких тарифов информация по ним указывается в отдельных строках."</f>
        <v>Указывается наименование тарифа в случае утверждения нескольких тарифов.
В случае наличия нескольких тарифов информация по ним указывается в отдельных строках.</v>
      </c>
      <c r="BE2" s="23"/>
      <c r="BF2" s="23" t="str">
        <f t="shared" ref="BF2:BF8" si="0">IF(T2="","",T2)</f>
        <v>Наименование тарифа</v>
      </c>
      <c r="BG2" s="23"/>
      <c r="BH2" s="23"/>
    </row>
    <row r="3" spans="1:60" ht="21" hidden="1" customHeight="1">
      <c r="A3" s="10"/>
      <c r="B3" s="10"/>
      <c r="C3" s="10"/>
      <c r="D3" s="10"/>
      <c r="E3" s="24"/>
      <c r="F3" s="11">
        <v>1</v>
      </c>
      <c r="G3" s="10"/>
      <c r="H3" s="10"/>
      <c r="I3" s="10"/>
      <c r="J3" s="10"/>
      <c r="K3" s="10"/>
      <c r="L3" s="12"/>
      <c r="M3" s="13"/>
      <c r="N3" s="13"/>
      <c r="O3" s="13"/>
      <c r="P3" s="2"/>
      <c r="Q3" s="25"/>
      <c r="R3" s="26"/>
      <c r="S3" s="16" t="e">
        <f>INDEX(PT_DIFFERENTIATION_NUM_TER,MATCH(B3,PT_DIFFERENTIATION_TER_ID,0))</f>
        <v>#N/A</v>
      </c>
      <c r="T3" s="27" t="s">
        <v>1</v>
      </c>
      <c r="U3" s="18"/>
      <c r="V3" s="19"/>
      <c r="W3" s="19"/>
      <c r="X3" s="19"/>
      <c r="Y3" s="19"/>
      <c r="Z3" s="19"/>
      <c r="AA3" s="19"/>
      <c r="AB3" s="19"/>
      <c r="AC3" s="20"/>
      <c r="AD3" s="21" t="e">
        <f>INDEX(PT_DIFFERENTIATION_TER,MATCH(B3,PT_DIFFERENTIATION_TER_ID,0))</f>
        <v>#N/A</v>
      </c>
      <c r="AE3" s="19"/>
      <c r="AF3" s="19"/>
      <c r="AG3" s="19"/>
      <c r="AH3" s="19"/>
      <c r="AI3" s="19"/>
      <c r="AJ3" s="19"/>
      <c r="AK3" s="19"/>
      <c r="AL3" s="19"/>
      <c r="AM3" s="19"/>
      <c r="AN3" s="19"/>
      <c r="AO3" s="19"/>
      <c r="AP3" s="19"/>
      <c r="AQ3" s="19"/>
      <c r="AR3" s="19"/>
      <c r="AS3" s="19"/>
      <c r="AT3" s="19"/>
      <c r="AU3" s="19"/>
      <c r="AV3" s="19"/>
      <c r="AW3" s="19"/>
      <c r="AX3" s="19"/>
      <c r="AY3" s="19"/>
      <c r="AZ3" s="19"/>
      <c r="BA3" s="19"/>
      <c r="BB3" s="20"/>
      <c r="BC3" s="22" t="s">
        <v>2</v>
      </c>
      <c r="BE3" s="23"/>
      <c r="BF3" s="23" t="str">
        <f t="shared" si="0"/>
        <v>Территория действия тарифа</v>
      </c>
      <c r="BG3" s="23"/>
      <c r="BH3" s="23"/>
    </row>
    <row r="4" spans="1:60" ht="42" hidden="1" customHeight="1">
      <c r="A4" s="10"/>
      <c r="B4" s="10"/>
      <c r="C4" s="10"/>
      <c r="D4" s="10"/>
      <c r="E4" s="24"/>
      <c r="F4" s="24"/>
      <c r="G4" s="11">
        <v>1</v>
      </c>
      <c r="H4" s="10"/>
      <c r="I4" s="10"/>
      <c r="J4" s="10"/>
      <c r="K4" s="10"/>
      <c r="L4" s="12"/>
      <c r="M4" s="13"/>
      <c r="N4" s="13"/>
      <c r="O4" s="13"/>
      <c r="P4" s="28"/>
      <c r="Q4" s="25"/>
      <c r="R4" s="26"/>
      <c r="S4" s="16" t="e">
        <f>INDEX(PT_DIFFERENTIATION_NUM_CS,MATCH(C4,PT_DIFFERENTIATION_CS_ID,0))</f>
        <v>#N/A</v>
      </c>
      <c r="T4" s="29" t="s">
        <v>82</v>
      </c>
      <c r="U4" s="18"/>
      <c r="V4" s="19"/>
      <c r="W4" s="19"/>
      <c r="X4" s="19"/>
      <c r="Y4" s="19"/>
      <c r="Z4" s="19"/>
      <c r="AA4" s="19"/>
      <c r="AB4" s="19"/>
      <c r="AC4" s="20"/>
      <c r="AD4" s="21" t="e">
        <f>INDEX(PT_DIFFERENTIATION_CS,MATCH(C4,PT_DIFFERENTIATION_CS_ID,0))</f>
        <v>#N/A</v>
      </c>
      <c r="AE4" s="19"/>
      <c r="AF4" s="19"/>
      <c r="AG4" s="19"/>
      <c r="AH4" s="19"/>
      <c r="AI4" s="19"/>
      <c r="AJ4" s="19"/>
      <c r="AK4" s="19"/>
      <c r="AL4" s="19"/>
      <c r="AM4" s="19"/>
      <c r="AN4" s="19"/>
      <c r="AO4" s="19"/>
      <c r="AP4" s="19"/>
      <c r="AQ4" s="19"/>
      <c r="AR4" s="19"/>
      <c r="AS4" s="19"/>
      <c r="AT4" s="19"/>
      <c r="AU4" s="19"/>
      <c r="AV4" s="19"/>
      <c r="AW4" s="19"/>
      <c r="AX4" s="19"/>
      <c r="AY4" s="19"/>
      <c r="AZ4" s="19"/>
      <c r="BA4" s="19"/>
      <c r="BB4" s="20"/>
      <c r="BC4" s="22" t="s">
        <v>83</v>
      </c>
      <c r="BE4" s="23"/>
      <c r="BF4" s="23" t="str">
        <f t="shared" si="0"/>
        <v>Наименование централизованной системы холодного водоснабжения</v>
      </c>
      <c r="BG4" s="23"/>
      <c r="BH4" s="23"/>
    </row>
    <row r="5" spans="1:60" s="8" customFormat="1" ht="14.25" hidden="1" customHeight="1">
      <c r="A5" s="30"/>
      <c r="B5" s="30"/>
      <c r="C5" s="30"/>
      <c r="D5" s="30"/>
      <c r="E5" s="24"/>
      <c r="F5" s="24"/>
      <c r="G5" s="24"/>
      <c r="H5" s="11">
        <v>1</v>
      </c>
      <c r="I5" s="30"/>
      <c r="J5" s="30"/>
      <c r="K5" s="30"/>
      <c r="L5" s="31"/>
      <c r="M5" s="32"/>
      <c r="N5" s="32"/>
      <c r="O5" s="32"/>
      <c r="P5" s="33"/>
      <c r="Q5" s="34"/>
      <c r="R5" s="35"/>
      <c r="S5" s="36"/>
      <c r="T5" s="37"/>
      <c r="U5" s="38"/>
      <c r="V5" s="39"/>
      <c r="W5" s="39"/>
      <c r="X5" s="39"/>
      <c r="Y5" s="39"/>
      <c r="Z5" s="39"/>
      <c r="AA5" s="39"/>
      <c r="AB5" s="39"/>
      <c r="AC5" s="40"/>
      <c r="AD5" s="41"/>
      <c r="AE5" s="39"/>
      <c r="AF5" s="39"/>
      <c r="AG5" s="39"/>
      <c r="AH5" s="39"/>
      <c r="AI5" s="39"/>
      <c r="AJ5" s="39"/>
      <c r="AK5" s="39"/>
      <c r="AL5" s="39"/>
      <c r="AM5" s="39"/>
      <c r="AN5" s="39"/>
      <c r="AO5" s="39"/>
      <c r="AP5" s="39"/>
      <c r="AQ5" s="39"/>
      <c r="AR5" s="39"/>
      <c r="AS5" s="39"/>
      <c r="AT5" s="39"/>
      <c r="AU5" s="39"/>
      <c r="AV5" s="39"/>
      <c r="AW5" s="39"/>
      <c r="AX5" s="39"/>
      <c r="AY5" s="39"/>
      <c r="AZ5" s="39"/>
      <c r="BA5" s="39"/>
      <c r="BB5" s="40"/>
      <c r="BC5" s="42" t="s">
        <v>3</v>
      </c>
      <c r="BE5" s="23"/>
      <c r="BF5" s="23" t="str">
        <f t="shared" si="0"/>
        <v/>
      </c>
      <c r="BG5" s="23"/>
      <c r="BH5" s="23"/>
    </row>
    <row r="6" spans="1:60" s="8" customFormat="1" ht="14.25" hidden="1" customHeight="1">
      <c r="A6" s="30"/>
      <c r="B6" s="30"/>
      <c r="C6" s="30"/>
      <c r="D6" s="30"/>
      <c r="E6" s="24"/>
      <c r="F6" s="24"/>
      <c r="G6" s="24"/>
      <c r="H6" s="24"/>
      <c r="I6" s="43" t="str">
        <f>S5&amp;".1"</f>
        <v>.1</v>
      </c>
      <c r="J6" s="30"/>
      <c r="K6" s="30"/>
      <c r="L6" s="31" t="s">
        <v>4</v>
      </c>
      <c r="M6" s="44"/>
      <c r="N6" s="44"/>
      <c r="O6" s="44"/>
      <c r="P6" s="45">
        <v>1</v>
      </c>
      <c r="Q6" s="46"/>
      <c r="R6" s="47"/>
      <c r="S6" s="36"/>
      <c r="T6" s="48"/>
      <c r="U6" s="38"/>
      <c r="V6" s="39"/>
      <c r="W6" s="39"/>
      <c r="X6" s="39"/>
      <c r="Y6" s="39"/>
      <c r="Z6" s="39"/>
      <c r="AA6" s="39"/>
      <c r="AB6" s="39"/>
      <c r="AC6" s="40"/>
      <c r="AD6" s="41"/>
      <c r="AE6" s="39"/>
      <c r="AF6" s="39"/>
      <c r="AG6" s="39"/>
      <c r="AH6" s="39"/>
      <c r="AI6" s="39"/>
      <c r="AJ6" s="39"/>
      <c r="AK6" s="39"/>
      <c r="AL6" s="39"/>
      <c r="AM6" s="39"/>
      <c r="AN6" s="39"/>
      <c r="AO6" s="39"/>
      <c r="AP6" s="39"/>
      <c r="AQ6" s="39"/>
      <c r="AR6" s="39"/>
      <c r="AS6" s="39"/>
      <c r="AT6" s="39"/>
      <c r="AU6" s="39"/>
      <c r="AV6" s="39"/>
      <c r="AW6" s="39"/>
      <c r="AX6" s="39"/>
      <c r="AY6" s="39"/>
      <c r="AZ6" s="39"/>
      <c r="BA6" s="39"/>
      <c r="BB6" s="40"/>
      <c r="BC6" s="42"/>
      <c r="BE6" s="23"/>
      <c r="BF6" s="23" t="str">
        <f t="shared" si="0"/>
        <v/>
      </c>
      <c r="BG6" s="23"/>
      <c r="BH6" s="23"/>
    </row>
    <row r="7" spans="1:60" s="8" customFormat="1" ht="14.25" hidden="1" customHeight="1">
      <c r="A7" s="30"/>
      <c r="B7" s="30"/>
      <c r="C7" s="30"/>
      <c r="D7" s="30"/>
      <c r="E7" s="24"/>
      <c r="F7" s="24"/>
      <c r="G7" s="24"/>
      <c r="H7" s="24"/>
      <c r="I7" s="49"/>
      <c r="J7" s="43" t="str">
        <f>S5&amp;".1"</f>
        <v>.1</v>
      </c>
      <c r="K7" s="30"/>
      <c r="L7" s="31"/>
      <c r="M7" s="44"/>
      <c r="N7" s="44"/>
      <c r="O7" s="44"/>
      <c r="P7" s="45"/>
      <c r="Q7" s="45">
        <v>1</v>
      </c>
      <c r="R7" s="35"/>
      <c r="S7" s="36"/>
      <c r="T7" s="50"/>
      <c r="U7" s="38"/>
      <c r="V7" s="39"/>
      <c r="W7" s="39"/>
      <c r="X7" s="39"/>
      <c r="Y7" s="39"/>
      <c r="Z7" s="39"/>
      <c r="AA7" s="39"/>
      <c r="AB7" s="39"/>
      <c r="AC7" s="40"/>
      <c r="AD7" s="41"/>
      <c r="AE7" s="39"/>
      <c r="AF7" s="39"/>
      <c r="AG7" s="39"/>
      <c r="AH7" s="39"/>
      <c r="AI7" s="39"/>
      <c r="AJ7" s="39"/>
      <c r="AK7" s="39"/>
      <c r="AL7" s="39"/>
      <c r="AM7" s="39"/>
      <c r="AN7" s="39"/>
      <c r="AO7" s="39"/>
      <c r="AP7" s="39"/>
      <c r="AQ7" s="39"/>
      <c r="AR7" s="39"/>
      <c r="AS7" s="39"/>
      <c r="AT7" s="39"/>
      <c r="AU7" s="39"/>
      <c r="AV7" s="39"/>
      <c r="AW7" s="39"/>
      <c r="AX7" s="39"/>
      <c r="AY7" s="39"/>
      <c r="AZ7" s="39"/>
      <c r="BA7" s="39"/>
      <c r="BB7" s="40"/>
      <c r="BC7" s="42"/>
      <c r="BE7" s="23"/>
      <c r="BF7" s="23" t="str">
        <f t="shared" si="0"/>
        <v/>
      </c>
      <c r="BG7" s="23"/>
      <c r="BH7" s="23"/>
    </row>
    <row r="8" spans="1:60" ht="11.25" hidden="1" customHeight="1">
      <c r="A8" s="10"/>
      <c r="B8" s="10"/>
      <c r="C8" s="10"/>
      <c r="D8" s="10"/>
      <c r="E8" s="24"/>
      <c r="F8" s="24"/>
      <c r="G8" s="24"/>
      <c r="H8" s="24"/>
      <c r="I8" s="49"/>
      <c r="J8" s="49"/>
      <c r="K8" s="43" t="e">
        <f>S4&amp;".1"</f>
        <v>#N/A</v>
      </c>
      <c r="L8" s="12"/>
      <c r="P8" s="45"/>
      <c r="Q8" s="45"/>
      <c r="R8" s="51">
        <v>1</v>
      </c>
      <c r="S8" s="52" t="e">
        <f>$K8</f>
        <v>#N/A</v>
      </c>
      <c r="T8" s="53"/>
      <c r="U8" s="18"/>
      <c r="V8" s="54"/>
      <c r="W8" s="55"/>
      <c r="X8" s="54"/>
      <c r="Y8" s="55"/>
      <c r="Z8" s="56"/>
      <c r="AA8" s="57" t="s">
        <v>5</v>
      </c>
      <c r="AB8" s="56"/>
      <c r="AC8" s="57" t="s">
        <v>5</v>
      </c>
      <c r="AD8" s="58" t="s">
        <v>5</v>
      </c>
      <c r="AE8" s="59"/>
      <c r="AF8" s="60">
        <v>1</v>
      </c>
      <c r="AG8" s="61"/>
      <c r="AH8" s="62" t="s">
        <v>5</v>
      </c>
      <c r="AI8" s="59"/>
      <c r="AJ8" s="60">
        <v>1</v>
      </c>
      <c r="AK8" s="63" t="s">
        <v>42</v>
      </c>
      <c r="AL8" s="62" t="s">
        <v>5</v>
      </c>
      <c r="AM8" s="64"/>
      <c r="AN8" s="60">
        <v>1</v>
      </c>
      <c r="AO8" s="65"/>
      <c r="AP8" s="66" t="s">
        <v>5</v>
      </c>
      <c r="AQ8" s="67"/>
      <c r="AR8" s="68">
        <v>1</v>
      </c>
      <c r="AS8" s="69" t="s">
        <v>42</v>
      </c>
      <c r="AT8" s="54"/>
      <c r="AU8" s="55"/>
      <c r="AV8" s="54"/>
      <c r="AW8" s="55"/>
      <c r="AX8" s="56"/>
      <c r="AY8" s="57" t="s">
        <v>5</v>
      </c>
      <c r="AZ8" s="56"/>
      <c r="BA8" s="57" t="s">
        <v>5</v>
      </c>
      <c r="BB8" s="70"/>
      <c r="BC8" s="71" t="s">
        <v>84</v>
      </c>
      <c r="BE8" s="23"/>
      <c r="BF8" s="23" t="str">
        <f t="shared" si="0"/>
        <v/>
      </c>
      <c r="BG8" s="23"/>
      <c r="BH8" s="23"/>
    </row>
    <row r="9" spans="1:60" ht="11.25" hidden="1" customHeight="1">
      <c r="A9" s="10"/>
      <c r="B9" s="10"/>
      <c r="C9" s="10"/>
      <c r="D9" s="10"/>
      <c r="E9" s="24"/>
      <c r="F9" s="24"/>
      <c r="G9" s="24"/>
      <c r="H9" s="24"/>
      <c r="I9" s="49"/>
      <c r="J9" s="49"/>
      <c r="K9" s="43"/>
      <c r="L9" s="12"/>
      <c r="P9" s="45"/>
      <c r="Q9" s="45"/>
      <c r="R9" s="51"/>
      <c r="S9" s="72"/>
      <c r="T9" s="73"/>
      <c r="U9" s="18"/>
      <c r="V9" s="74"/>
      <c r="W9" s="75"/>
      <c r="X9" s="74"/>
      <c r="Y9" s="75"/>
      <c r="Z9" s="74"/>
      <c r="AA9" s="74"/>
      <c r="AB9" s="74"/>
      <c r="AC9" s="74"/>
      <c r="AD9" s="76"/>
      <c r="AE9" s="59"/>
      <c r="AF9" s="60"/>
      <c r="AG9" s="61"/>
      <c r="AH9" s="62"/>
      <c r="AI9" s="59"/>
      <c r="AJ9" s="60"/>
      <c r="AK9" s="63"/>
      <c r="AL9" s="62"/>
      <c r="AM9" s="77"/>
      <c r="AN9" s="60"/>
      <c r="AO9" s="65"/>
      <c r="AP9" s="78"/>
      <c r="AQ9" s="79"/>
      <c r="AR9" s="80"/>
      <c r="AS9" s="80" t="s">
        <v>85</v>
      </c>
      <c r="AT9" s="74"/>
      <c r="AU9" s="75"/>
      <c r="AV9" s="74"/>
      <c r="AW9" s="75"/>
      <c r="AX9" s="74"/>
      <c r="AY9" s="74"/>
      <c r="AZ9" s="74"/>
      <c r="BA9" s="74"/>
      <c r="BB9" s="81"/>
      <c r="BC9" s="82"/>
      <c r="BE9" s="23"/>
      <c r="BF9" s="23"/>
      <c r="BG9" s="23"/>
      <c r="BH9" s="23"/>
    </row>
    <row r="10" spans="1:60" ht="11.25" hidden="1" customHeight="1">
      <c r="A10" s="10"/>
      <c r="B10" s="10"/>
      <c r="C10" s="10"/>
      <c r="D10" s="10"/>
      <c r="E10" s="24"/>
      <c r="F10" s="24"/>
      <c r="G10" s="24"/>
      <c r="H10" s="24"/>
      <c r="I10" s="49"/>
      <c r="J10" s="49"/>
      <c r="K10" s="43"/>
      <c r="L10" s="12"/>
      <c r="P10" s="45"/>
      <c r="Q10" s="45"/>
      <c r="R10" s="51"/>
      <c r="S10" s="72"/>
      <c r="T10" s="73"/>
      <c r="U10" s="18"/>
      <c r="V10" s="74"/>
      <c r="W10" s="75"/>
      <c r="X10" s="74"/>
      <c r="Y10" s="75"/>
      <c r="Z10" s="74"/>
      <c r="AA10" s="74"/>
      <c r="AB10" s="74"/>
      <c r="AC10" s="74"/>
      <c r="AD10" s="76"/>
      <c r="AE10" s="59"/>
      <c r="AF10" s="60"/>
      <c r="AG10" s="61"/>
      <c r="AH10" s="62"/>
      <c r="AI10" s="59"/>
      <c r="AJ10" s="60"/>
      <c r="AK10" s="63"/>
      <c r="AL10" s="62"/>
      <c r="AM10" s="79"/>
      <c r="AN10" s="83"/>
      <c r="AO10" s="83" t="s">
        <v>86</v>
      </c>
      <c r="AP10" s="80"/>
      <c r="AQ10" s="80"/>
      <c r="AR10" s="80"/>
      <c r="AS10" s="74"/>
      <c r="AT10" s="74"/>
      <c r="AU10" s="75"/>
      <c r="AV10" s="74"/>
      <c r="AW10" s="75"/>
      <c r="AX10" s="74"/>
      <c r="AY10" s="74"/>
      <c r="AZ10" s="74"/>
      <c r="BA10" s="74"/>
      <c r="BB10" s="81"/>
      <c r="BC10" s="82"/>
      <c r="BE10" s="23"/>
      <c r="BF10" s="23"/>
      <c r="BG10" s="23"/>
      <c r="BH10" s="23"/>
    </row>
    <row r="11" spans="1:60" ht="11.25" hidden="1" customHeight="1">
      <c r="A11" s="10"/>
      <c r="B11" s="10"/>
      <c r="C11" s="10"/>
      <c r="D11" s="10"/>
      <c r="E11" s="24"/>
      <c r="F11" s="24"/>
      <c r="G11" s="24"/>
      <c r="H11" s="24"/>
      <c r="I11" s="49"/>
      <c r="J11" s="49"/>
      <c r="K11" s="43"/>
      <c r="L11" s="12"/>
      <c r="P11" s="45"/>
      <c r="Q11" s="45"/>
      <c r="R11" s="51"/>
      <c r="S11" s="72"/>
      <c r="T11" s="73"/>
      <c r="U11" s="18"/>
      <c r="V11" s="74"/>
      <c r="W11" s="75"/>
      <c r="X11" s="74"/>
      <c r="Y11" s="75"/>
      <c r="Z11" s="74"/>
      <c r="AA11" s="74"/>
      <c r="AB11" s="74"/>
      <c r="AC11" s="74"/>
      <c r="AD11" s="76"/>
      <c r="AE11" s="59"/>
      <c r="AF11" s="60"/>
      <c r="AG11" s="61"/>
      <c r="AH11" s="62"/>
      <c r="AI11" s="84"/>
      <c r="AJ11" s="85"/>
      <c r="AK11" s="86" t="s">
        <v>87</v>
      </c>
      <c r="AL11" s="74"/>
      <c r="AM11" s="74"/>
      <c r="AN11" s="74"/>
      <c r="AO11" s="74"/>
      <c r="AP11" s="74"/>
      <c r="AQ11" s="74"/>
      <c r="AR11" s="74"/>
      <c r="AS11" s="74"/>
      <c r="AT11" s="74"/>
      <c r="AU11" s="75"/>
      <c r="AV11" s="74"/>
      <c r="AW11" s="75"/>
      <c r="AX11" s="74"/>
      <c r="AY11" s="74"/>
      <c r="AZ11" s="74"/>
      <c r="BA11" s="74"/>
      <c r="BB11" s="81"/>
      <c r="BC11" s="82"/>
      <c r="BE11" s="23"/>
      <c r="BF11" s="23"/>
      <c r="BG11" s="23"/>
      <c r="BH11" s="23"/>
    </row>
    <row r="12" spans="1:60" ht="11.25" hidden="1" customHeight="1">
      <c r="A12" s="10"/>
      <c r="B12" s="10"/>
      <c r="C12" s="10"/>
      <c r="D12" s="10"/>
      <c r="E12" s="24"/>
      <c r="F12" s="24"/>
      <c r="G12" s="24"/>
      <c r="H12" s="24"/>
      <c r="I12" s="49"/>
      <c r="J12" s="49"/>
      <c r="K12" s="43"/>
      <c r="L12" s="12"/>
      <c r="P12" s="45"/>
      <c r="Q12" s="45"/>
      <c r="R12" s="51"/>
      <c r="S12" s="87"/>
      <c r="T12" s="88"/>
      <c r="U12" s="18"/>
      <c r="V12" s="74"/>
      <c r="W12" s="89" t="str">
        <f>Z8&amp;"-"&amp;AB8</f>
        <v>-</v>
      </c>
      <c r="X12" s="74"/>
      <c r="Y12" s="89" t="str">
        <f>AB8&amp;"-"&amp;AD8</f>
        <v>-да</v>
      </c>
      <c r="Z12" s="74"/>
      <c r="AA12" s="74"/>
      <c r="AB12" s="74"/>
      <c r="AC12" s="74"/>
      <c r="AD12" s="90"/>
      <c r="AE12" s="91"/>
      <c r="AF12" s="92"/>
      <c r="AG12" s="80" t="s">
        <v>88</v>
      </c>
      <c r="AH12" s="74"/>
      <c r="AI12" s="74"/>
      <c r="AJ12" s="74"/>
      <c r="AK12" s="74"/>
      <c r="AL12" s="74"/>
      <c r="AM12" s="74"/>
      <c r="AN12" s="74"/>
      <c r="AO12" s="74"/>
      <c r="AP12" s="74"/>
      <c r="AQ12" s="74"/>
      <c r="AR12" s="74"/>
      <c r="AS12" s="74"/>
      <c r="AT12" s="74"/>
      <c r="AU12" s="89" t="str">
        <f>AX8&amp;"-"&amp;AZ8</f>
        <v>-</v>
      </c>
      <c r="AV12" s="74"/>
      <c r="AW12" s="89" t="str">
        <f>AZ8&amp;"-"&amp;BB8</f>
        <v>-</v>
      </c>
      <c r="AX12" s="74"/>
      <c r="AY12" s="74"/>
      <c r="AZ12" s="74"/>
      <c r="BA12" s="74"/>
      <c r="BB12" s="93" t="str">
        <f>BE8&amp;"-"&amp;BG8</f>
        <v>-</v>
      </c>
      <c r="BC12" s="82"/>
      <c r="BE12" s="23"/>
      <c r="BF12" s="23" t="str">
        <f t="shared" ref="BF12:BF18" si="1">IF(T12="","",T12)</f>
        <v/>
      </c>
      <c r="BG12" s="23"/>
      <c r="BH12" s="23"/>
    </row>
    <row r="13" spans="1:60" ht="11.25" hidden="1" customHeight="1">
      <c r="A13" s="10"/>
      <c r="B13" s="10"/>
      <c r="C13" s="10"/>
      <c r="D13" s="10"/>
      <c r="E13" s="24"/>
      <c r="F13" s="24"/>
      <c r="G13" s="24"/>
      <c r="H13" s="24"/>
      <c r="I13" s="49"/>
      <c r="J13" s="43"/>
      <c r="K13" s="10"/>
      <c r="L13" s="12"/>
      <c r="P13" s="45"/>
      <c r="Q13" s="45"/>
      <c r="R13" s="47"/>
      <c r="S13" s="94"/>
      <c r="T13" s="95" t="s">
        <v>7</v>
      </c>
      <c r="U13" s="96"/>
      <c r="V13" s="96"/>
      <c r="W13" s="96"/>
      <c r="X13" s="96"/>
      <c r="Y13" s="96"/>
      <c r="Z13" s="96"/>
      <c r="AA13" s="96"/>
      <c r="AB13" s="96"/>
      <c r="AC13" s="96"/>
      <c r="AD13" s="97"/>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8"/>
      <c r="BC13" s="99"/>
      <c r="BE13" s="23"/>
      <c r="BF13" s="23" t="str">
        <f t="shared" si="1"/>
        <v>Добавить строку</v>
      </c>
      <c r="BG13" s="23"/>
      <c r="BH13" s="23"/>
    </row>
    <row r="14" spans="1:60" s="8" customFormat="1" ht="14.25" hidden="1" customHeight="1">
      <c r="A14" s="30"/>
      <c r="B14" s="30"/>
      <c r="C14" s="30"/>
      <c r="D14" s="30"/>
      <c r="E14" s="24"/>
      <c r="F14" s="24"/>
      <c r="G14" s="24"/>
      <c r="H14" s="24"/>
      <c r="I14" s="43"/>
      <c r="J14" s="30"/>
      <c r="K14" s="30"/>
      <c r="L14" s="31"/>
      <c r="M14" s="44"/>
      <c r="N14" s="44"/>
      <c r="O14" s="44"/>
      <c r="P14" s="45"/>
      <c r="Q14" s="46"/>
      <c r="R14" s="47"/>
      <c r="S14" s="100"/>
      <c r="T14" s="101"/>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3"/>
      <c r="BE14" s="23"/>
      <c r="BF14" s="23" t="str">
        <f t="shared" si="1"/>
        <v/>
      </c>
      <c r="BG14" s="23"/>
      <c r="BH14" s="23"/>
    </row>
    <row r="15" spans="1:60" s="8" customFormat="1" ht="14.25" hidden="1" customHeight="1">
      <c r="A15" s="30"/>
      <c r="B15" s="30"/>
      <c r="C15" s="30"/>
      <c r="D15" s="30"/>
      <c r="E15" s="24"/>
      <c r="F15" s="24"/>
      <c r="G15" s="24"/>
      <c r="H15" s="11"/>
      <c r="I15" s="30"/>
      <c r="J15" s="30"/>
      <c r="K15" s="30"/>
      <c r="L15" s="31"/>
      <c r="M15" s="32"/>
      <c r="N15" s="32"/>
      <c r="P15" s="104"/>
      <c r="Q15" s="105"/>
      <c r="R15" s="106"/>
      <c r="S15" s="100"/>
      <c r="T15" s="101"/>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3"/>
      <c r="BE15" s="23"/>
      <c r="BF15" s="23" t="str">
        <f t="shared" si="1"/>
        <v/>
      </c>
      <c r="BG15" s="23"/>
      <c r="BH15" s="23"/>
    </row>
    <row r="16" spans="1:60" s="8" customFormat="1" ht="14.25" hidden="1" customHeight="1">
      <c r="A16" s="30"/>
      <c r="B16" s="30"/>
      <c r="C16" s="30"/>
      <c r="D16" s="30"/>
      <c r="E16" s="24"/>
      <c r="F16" s="24"/>
      <c r="G16" s="11"/>
      <c r="H16" s="30"/>
      <c r="I16" s="30"/>
      <c r="J16" s="30"/>
      <c r="K16" s="30"/>
      <c r="L16" s="31"/>
      <c r="M16" s="32"/>
      <c r="N16" s="32"/>
      <c r="P16" s="104"/>
      <c r="Q16" s="105"/>
      <c r="R16" s="104"/>
      <c r="S16" s="107"/>
      <c r="T16" s="108"/>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E16" s="23"/>
      <c r="BF16" s="23" t="str">
        <f t="shared" si="1"/>
        <v/>
      </c>
      <c r="BG16" s="23"/>
      <c r="BH16" s="23"/>
    </row>
    <row r="17" spans="1:60" s="8" customFormat="1" ht="14.25" hidden="1" customHeight="1">
      <c r="A17" s="30"/>
      <c r="B17" s="30"/>
      <c r="C17" s="30"/>
      <c r="D17" s="30"/>
      <c r="E17" s="24"/>
      <c r="F17" s="11"/>
      <c r="G17" s="30"/>
      <c r="H17" s="30"/>
      <c r="I17" s="30"/>
      <c r="J17" s="30"/>
      <c r="K17" s="30"/>
      <c r="L17" s="31"/>
      <c r="M17" s="110"/>
      <c r="N17" s="110"/>
      <c r="P17" s="104"/>
      <c r="Q17" s="105"/>
      <c r="R17" s="104"/>
      <c r="S17" s="107"/>
      <c r="T17" s="108" t="s">
        <v>8</v>
      </c>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E17" s="23"/>
      <c r="BF17" s="23" t="str">
        <f t="shared" si="1"/>
        <v>Добавить централизованную систему для дифференциации</v>
      </c>
      <c r="BG17" s="23"/>
      <c r="BH17" s="23"/>
    </row>
    <row r="18" spans="1:60" s="8" customFormat="1" ht="14.25" hidden="1" customHeight="1">
      <c r="A18" s="30"/>
      <c r="B18" s="30"/>
      <c r="C18" s="30"/>
      <c r="D18" s="30"/>
      <c r="E18" s="11"/>
      <c r="F18" s="30"/>
      <c r="G18" s="30"/>
      <c r="H18" s="30"/>
      <c r="I18" s="30"/>
      <c r="J18" s="30"/>
      <c r="K18" s="30"/>
      <c r="L18" s="31"/>
      <c r="M18" s="110"/>
      <c r="N18" s="110"/>
      <c r="P18" s="104"/>
      <c r="Q18" s="105"/>
      <c r="R18" s="104"/>
      <c r="S18" s="107"/>
      <c r="T18" s="108" t="s">
        <v>9</v>
      </c>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c r="BE18" s="23"/>
      <c r="BF18" s="23" t="str">
        <f t="shared" si="1"/>
        <v>Добавить территорию для дифференциации</v>
      </c>
      <c r="BG18" s="23"/>
      <c r="BH18" s="23"/>
    </row>
    <row r="19" spans="1:60" ht="14.25" hidden="1" customHeight="1"/>
    <row r="20" spans="1:60" ht="14.25" hidden="1" customHeight="1">
      <c r="AD20" s="109" t="s">
        <v>6</v>
      </c>
      <c r="AE20" s="111"/>
      <c r="AF20" s="109">
        <v>1</v>
      </c>
      <c r="AG20" s="112"/>
      <c r="AH20" s="109" t="s">
        <v>6</v>
      </c>
      <c r="AI20" s="111"/>
      <c r="AJ20" s="109">
        <v>1</v>
      </c>
      <c r="AK20" s="112"/>
      <c r="AL20" s="109" t="s">
        <v>6</v>
      </c>
      <c r="AM20" s="113"/>
      <c r="AN20" s="109">
        <v>1</v>
      </c>
      <c r="AO20" s="114"/>
      <c r="AP20" s="109" t="s">
        <v>6</v>
      </c>
      <c r="AQ20" s="113"/>
      <c r="AR20" s="109">
        <v>1</v>
      </c>
      <c r="AS20" s="114"/>
      <c r="AT20" s="115"/>
      <c r="AU20" s="116"/>
      <c r="AV20" s="115"/>
      <c r="AW20" s="116"/>
      <c r="AX20" s="117"/>
      <c r="AY20" s="118" t="s">
        <v>5</v>
      </c>
      <c r="AZ20" s="117"/>
      <c r="BA20" s="118" t="s">
        <v>5</v>
      </c>
    </row>
    <row r="21" spans="1:60" ht="14.25" hidden="1" customHeight="1">
      <c r="BD21" s="119"/>
      <c r="BE21" s="119"/>
      <c r="BF21" s="119"/>
      <c r="BG21" s="119"/>
      <c r="BH21" s="119"/>
    </row>
    <row r="22" spans="1:60" ht="14.25" hidden="1" customHeight="1">
      <c r="O22" s="120" t="s">
        <v>10</v>
      </c>
      <c r="Z22" s="121"/>
      <c r="AB22" s="121"/>
      <c r="AX22" s="121"/>
      <c r="AZ22" s="121"/>
      <c r="BD22" s="119"/>
      <c r="BE22" s="119"/>
      <c r="BF22" s="119"/>
      <c r="BG22" s="119"/>
      <c r="BH22" s="119"/>
    </row>
    <row r="23" spans="1:60" ht="14.25" hidden="1" customHeight="1">
      <c r="BD23" s="119"/>
      <c r="BE23" s="119"/>
      <c r="BF23" s="119"/>
      <c r="BG23" s="119"/>
      <c r="BH23" s="119"/>
    </row>
    <row r="24" spans="1:60" s="122" customFormat="1" ht="14.25" hidden="1" customHeight="1">
      <c r="M24" s="123"/>
      <c r="N24" s="123"/>
      <c r="O24" s="122" t="s">
        <v>11</v>
      </c>
      <c r="P24" s="123"/>
      <c r="Q24" s="124"/>
      <c r="R24" s="124"/>
      <c r="AA24" s="122" t="s">
        <v>12</v>
      </c>
      <c r="AC24" s="122" t="s">
        <v>13</v>
      </c>
      <c r="AD24" s="122" t="s">
        <v>14</v>
      </c>
      <c r="AH24" s="122" t="s">
        <v>14</v>
      </c>
      <c r="AK24" s="122" t="s">
        <v>89</v>
      </c>
      <c r="AL24" s="122" t="s">
        <v>14</v>
      </c>
      <c r="AP24" s="122" t="s">
        <v>14</v>
      </c>
      <c r="AY24" s="122" t="s">
        <v>12</v>
      </c>
      <c r="BA24" s="122" t="s">
        <v>13</v>
      </c>
      <c r="BD24" s="125"/>
      <c r="BE24" s="125"/>
      <c r="BF24" s="125"/>
      <c r="BG24" s="125"/>
      <c r="BH24" s="125"/>
    </row>
    <row r="25" spans="1:60" ht="14.25" hidden="1" customHeight="1">
      <c r="O25" s="12"/>
      <c r="BD25" s="119"/>
      <c r="BE25" s="119"/>
      <c r="BF25" s="119"/>
      <c r="BG25" s="119"/>
      <c r="BH25" s="119"/>
    </row>
    <row r="26" spans="1:60" ht="14.25" hidden="1" customHeight="1">
      <c r="O26" s="12"/>
      <c r="BD26" s="119"/>
      <c r="BE26" s="119"/>
      <c r="BF26" s="119"/>
      <c r="BG26" s="119"/>
      <c r="BH26" s="119"/>
    </row>
    <row r="27" spans="1:60" ht="14.25" customHeight="1">
      <c r="Q27" s="126"/>
      <c r="R27" s="127"/>
      <c r="S27" s="128"/>
      <c r="T27" s="129"/>
      <c r="U27" s="129"/>
    </row>
    <row r="28" spans="1:60" ht="14.25" customHeight="1">
      <c r="Q28" s="126"/>
      <c r="R28" s="127"/>
      <c r="S28" s="130" t="str">
        <f>IF(TEMPLATE_GROUP="P",PT_P_FORM_COLDVSNA_5_NAME_FORM,PT_R_FORM_COLDVSNA_17_NAME_FORM)</f>
        <v>Форма 3. Информация об установленных тарифах на подключение (технологическое присоединение) к централизованной системе холодного водоснабжения</v>
      </c>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0"/>
      <c r="AS28" s="130"/>
      <c r="AT28" s="130"/>
      <c r="AU28" s="130"/>
      <c r="AV28" s="130"/>
      <c r="AW28" s="130"/>
      <c r="AX28" s="130"/>
      <c r="AY28" s="130"/>
      <c r="AZ28" s="130"/>
      <c r="BA28" s="131"/>
    </row>
    <row r="29" spans="1:60" ht="14.25" customHeight="1">
      <c r="Q29" s="126"/>
      <c r="R29" s="127"/>
      <c r="S29" s="132" t="str">
        <f>IF(org=0,"Не определено",org)</f>
        <v>СГ МУП "Городские тепловые сети"</v>
      </c>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1"/>
    </row>
    <row r="30" spans="1:60" ht="14.25" customHeight="1">
      <c r="Q30" s="126"/>
      <c r="R30" s="127"/>
      <c r="S30" s="128"/>
      <c r="T30" s="129"/>
      <c r="U30" s="129"/>
      <c r="V30" s="133"/>
      <c r="W30" s="133"/>
      <c r="X30" s="133"/>
      <c r="Y30" s="133"/>
      <c r="Z30" s="133"/>
      <c r="AA30" s="133"/>
      <c r="AB30" s="133"/>
      <c r="AC30" s="133"/>
      <c r="AD30" s="133"/>
      <c r="AE30" s="133"/>
      <c r="AF30" s="133"/>
      <c r="AG30" s="133"/>
      <c r="AH30" s="133"/>
      <c r="AI30" s="133"/>
      <c r="AJ30" s="133"/>
      <c r="AK30" s="133"/>
      <c r="AL30" s="133"/>
      <c r="AM30" s="133"/>
      <c r="AN30" s="133"/>
      <c r="AO30" s="133"/>
      <c r="AP30" s="133"/>
      <c r="AQ30" s="133"/>
      <c r="AR30" s="133"/>
      <c r="AS30" s="133"/>
      <c r="AT30" s="133"/>
      <c r="AU30" s="133"/>
      <c r="AV30" s="133"/>
      <c r="AW30" s="133"/>
      <c r="AX30" s="133"/>
      <c r="AY30" s="133"/>
      <c r="AZ30" s="133"/>
      <c r="BA30" s="133"/>
    </row>
    <row r="31" spans="1:60" s="135" customFormat="1" ht="25.5" customHeight="1">
      <c r="A31" s="134"/>
      <c r="B31" s="134"/>
      <c r="C31" s="134"/>
      <c r="D31" s="134"/>
      <c r="E31" s="134"/>
      <c r="F31" s="134"/>
      <c r="G31" s="134"/>
      <c r="H31" s="134"/>
      <c r="I31" s="134"/>
      <c r="J31" s="134"/>
      <c r="K31" s="134"/>
      <c r="L31" s="12"/>
      <c r="M31" s="134"/>
      <c r="N31" s="134"/>
      <c r="O31" s="134"/>
      <c r="P31" s="134"/>
      <c r="Q31" s="134"/>
      <c r="S31" s="136" t="s">
        <v>15</v>
      </c>
      <c r="T31" s="136"/>
      <c r="U31" s="137"/>
      <c r="V31" s="138" t="str">
        <f>IF(TITLE_NAME_OR_PR_CHANGE="",IF(TITLE_NAME_OR_PR="","",TITLE_NAME_OR_PR),TITLE_NAME_OR_PR_CHANGE)</f>
        <v>Региональная служба по тарифам Ханты-Мансийского автоного округа Югра</v>
      </c>
      <c r="W31" s="138"/>
      <c r="X31" s="138"/>
      <c r="Y31" s="138"/>
      <c r="Z31" s="138"/>
      <c r="AA31" s="138"/>
      <c r="AB31" s="138"/>
      <c r="AC31" s="7"/>
      <c r="AD31" s="138" t="str">
        <f>IF(TITLE_NAME_OR_PR_CHANGE="",IF(TITLE_NAME_OR_PR="","",TITLE_NAME_OR_PR),TITLE_NAME_OR_PR_CHANGE)</f>
        <v>Региональная служба по тарифам Ханты-Мансийского автоного округа Югра</v>
      </c>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7"/>
      <c r="BB31" s="7"/>
      <c r="BC31" s="139"/>
      <c r="BD31" s="23"/>
      <c r="BE31" s="23"/>
      <c r="BF31" s="23"/>
      <c r="BG31" s="23"/>
      <c r="BH31" s="23"/>
    </row>
    <row r="32" spans="1:60" s="135" customFormat="1" ht="18.75" customHeight="1">
      <c r="A32" s="134"/>
      <c r="B32" s="134"/>
      <c r="C32" s="134"/>
      <c r="D32" s="134"/>
      <c r="E32" s="134"/>
      <c r="F32" s="134"/>
      <c r="G32" s="134"/>
      <c r="H32" s="134"/>
      <c r="I32" s="134"/>
      <c r="J32" s="134"/>
      <c r="K32" s="134"/>
      <c r="L32" s="12"/>
      <c r="M32" s="134"/>
      <c r="N32" s="134"/>
      <c r="O32" s="134"/>
      <c r="P32" s="134"/>
      <c r="Q32" s="134"/>
      <c r="S32" s="136" t="s">
        <v>16</v>
      </c>
      <c r="T32" s="136"/>
      <c r="U32" s="137"/>
      <c r="V32" s="140">
        <f>IF(TITLE_DATE_PR_CHANGE="",IF(TITLE_DATE_PR="","",TITLE_DATE_PR),TITLE_DATE_PR_CHANGE)</f>
        <v>45274</v>
      </c>
      <c r="W32" s="140"/>
      <c r="X32" s="140"/>
      <c r="Y32" s="140"/>
      <c r="Z32" s="140"/>
      <c r="AA32" s="140"/>
      <c r="AB32" s="140"/>
      <c r="AC32" s="7"/>
      <c r="AD32" s="140">
        <f>IF(TITLE_DATE_PR_CHANGE="",IF(TITLE_DATE_PR="","",TITLE_DATE_PR),TITLE_DATE_PR_CHANGE)</f>
        <v>45274</v>
      </c>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7"/>
      <c r="BB32" s="7"/>
      <c r="BC32" s="139"/>
      <c r="BD32" s="23"/>
      <c r="BE32" s="23"/>
      <c r="BF32" s="23"/>
      <c r="BG32" s="23"/>
      <c r="BH32" s="23"/>
    </row>
    <row r="33" spans="1:60" s="135" customFormat="1" ht="18.75" customHeight="1">
      <c r="A33" s="134"/>
      <c r="B33" s="134"/>
      <c r="C33" s="134"/>
      <c r="D33" s="134"/>
      <c r="E33" s="134"/>
      <c r="F33" s="134"/>
      <c r="G33" s="134"/>
      <c r="H33" s="134"/>
      <c r="I33" s="134"/>
      <c r="J33" s="134"/>
      <c r="K33" s="134"/>
      <c r="L33" s="12"/>
      <c r="M33" s="134"/>
      <c r="N33" s="134"/>
      <c r="O33" s="134"/>
      <c r="P33" s="134"/>
      <c r="Q33" s="134"/>
      <c r="S33" s="136" t="s">
        <v>17</v>
      </c>
      <c r="T33" s="136"/>
      <c r="U33" s="137"/>
      <c r="V33" s="138" t="str">
        <f>IF(TITLE_NUMBER_PR_CHANGE="",IF(TITLE_NUMBER_PR="","",TITLE_NUMBER_PR),TITLE_NUMBER_PR_CHANGE)</f>
        <v>№ 127-нп</v>
      </c>
      <c r="W33" s="138"/>
      <c r="X33" s="138"/>
      <c r="Y33" s="138"/>
      <c r="Z33" s="138"/>
      <c r="AA33" s="138"/>
      <c r="AB33" s="138"/>
      <c r="AC33" s="7"/>
      <c r="AD33" s="138" t="str">
        <f>IF(TITLE_NUMBER_PR_CHANGE="",IF(TITLE_NUMBER_PR="","",TITLE_NUMBER_PR),TITLE_NUMBER_PR_CHANGE)</f>
        <v>№ 127-нп</v>
      </c>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7"/>
      <c r="BB33" s="7"/>
      <c r="BC33" s="139"/>
      <c r="BD33" s="23"/>
      <c r="BE33" s="23"/>
      <c r="BF33" s="23"/>
      <c r="BG33" s="23"/>
      <c r="BH33" s="23"/>
    </row>
    <row r="34" spans="1:60" s="135" customFormat="1" ht="18.75" customHeight="1">
      <c r="A34" s="134"/>
      <c r="B34" s="134"/>
      <c r="C34" s="134"/>
      <c r="D34" s="134"/>
      <c r="E34" s="134"/>
      <c r="F34" s="134"/>
      <c r="G34" s="134"/>
      <c r="H34" s="134"/>
      <c r="I34" s="134"/>
      <c r="J34" s="134"/>
      <c r="K34" s="134"/>
      <c r="L34" s="12"/>
      <c r="M34" s="134"/>
      <c r="N34" s="134"/>
      <c r="O34" s="134"/>
      <c r="P34" s="134"/>
      <c r="Q34" s="134"/>
      <c r="S34" s="136" t="s">
        <v>18</v>
      </c>
      <c r="T34" s="136"/>
      <c r="U34" s="137"/>
      <c r="V34" s="138" t="str">
        <f>IF(TITLE_IST_PUB_CHANGE="",IF(TITLE_IST_PUB="","",TITLE_IST_PUB),TITLE_IST_PUB_CHANGE)</f>
        <v xml:space="preserve">Официальный интернет-портал правовой информации (www.pravo.gov.ru), 19.12.2023 </v>
      </c>
      <c r="W34" s="138"/>
      <c r="X34" s="138"/>
      <c r="Y34" s="138"/>
      <c r="Z34" s="138"/>
      <c r="AA34" s="138"/>
      <c r="AB34" s="138"/>
      <c r="AC34" s="7"/>
      <c r="AD34" s="138" t="str">
        <f>IF(TITLE_IST_PUB_CHANGE="",IF(TITLE_IST_PUB="","",TITLE_IST_PUB),TITLE_IST_PUB_CHANGE)</f>
        <v xml:space="preserve">Официальный интернет-портал правовой информации (www.pravo.gov.ru), 19.12.2023 </v>
      </c>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7"/>
      <c r="BB34" s="7"/>
      <c r="BC34" s="139"/>
      <c r="BD34" s="23"/>
      <c r="BE34" s="23"/>
      <c r="BF34" s="23"/>
      <c r="BG34" s="23"/>
      <c r="BH34" s="23"/>
    </row>
    <row r="35" spans="1:60" ht="14.25" hidden="1" customHeight="1">
      <c r="Q35" s="126"/>
      <c r="R35" s="127"/>
      <c r="S35" s="128"/>
      <c r="T35" s="129"/>
      <c r="U35" s="129"/>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3"/>
      <c r="AY35" s="133"/>
      <c r="AZ35" s="133"/>
      <c r="BA35" s="133"/>
    </row>
    <row r="36" spans="1:60" s="135" customFormat="1" ht="18.75" hidden="1" customHeight="1">
      <c r="A36" s="134"/>
      <c r="B36" s="134"/>
      <c r="C36" s="134"/>
      <c r="D36" s="134"/>
      <c r="E36" s="134"/>
      <c r="F36" s="134"/>
      <c r="G36" s="134"/>
      <c r="H36" s="134"/>
      <c r="I36" s="134"/>
      <c r="J36" s="134"/>
      <c r="K36" s="134"/>
      <c r="L36" s="12"/>
      <c r="M36" s="134"/>
      <c r="N36" s="134"/>
      <c r="O36" s="134"/>
      <c r="P36" s="134"/>
      <c r="Q36" s="134"/>
      <c r="S36" s="136" t="s">
        <v>16</v>
      </c>
      <c r="T36" s="136"/>
      <c r="U36" s="137"/>
      <c r="V36" s="140">
        <f>IF(TITLE_DATE_PR_CHANGE="",IF(TITLE_DATE_PR="","",TITLE_DATE_PR),TITLE_DATE_PR_CHANGE)</f>
        <v>45274</v>
      </c>
      <c r="W36" s="140"/>
      <c r="X36" s="140"/>
      <c r="Y36" s="140"/>
      <c r="Z36" s="140"/>
      <c r="AA36" s="140"/>
      <c r="AB36" s="140"/>
      <c r="AC36" s="7"/>
      <c r="AD36" s="140">
        <f>IF(TITLE_DATE_PR_CHANGE="",IF(TITLE_DATE_PR="","",TITLE_DATE_PR),TITLE_DATE_PR_CHANGE)</f>
        <v>45274</v>
      </c>
      <c r="AE36" s="140"/>
      <c r="AF36" s="140"/>
      <c r="AG36" s="140"/>
      <c r="AH36" s="140"/>
      <c r="AI36" s="140"/>
      <c r="AJ36" s="140"/>
      <c r="AK36" s="140"/>
      <c r="AL36" s="140"/>
      <c r="AM36" s="140"/>
      <c r="AN36" s="140"/>
      <c r="AO36" s="140"/>
      <c r="AP36" s="140"/>
      <c r="AQ36" s="140"/>
      <c r="AR36" s="140"/>
      <c r="AS36" s="140"/>
      <c r="AT36" s="140"/>
      <c r="AU36" s="140"/>
      <c r="AV36" s="140"/>
      <c r="AW36" s="140"/>
      <c r="AX36" s="140"/>
      <c r="AY36" s="140"/>
      <c r="AZ36" s="140"/>
      <c r="BA36" s="7"/>
      <c r="BB36" s="7"/>
      <c r="BC36" s="139"/>
      <c r="BD36" s="23"/>
      <c r="BE36" s="23"/>
      <c r="BF36" s="23"/>
      <c r="BG36" s="23"/>
      <c r="BH36" s="23"/>
    </row>
    <row r="37" spans="1:60" s="135" customFormat="1" ht="18.75" hidden="1" customHeight="1">
      <c r="A37" s="134"/>
      <c r="B37" s="134"/>
      <c r="C37" s="134"/>
      <c r="D37" s="134"/>
      <c r="E37" s="134"/>
      <c r="F37" s="134"/>
      <c r="G37" s="134"/>
      <c r="H37" s="134"/>
      <c r="I37" s="134"/>
      <c r="J37" s="134"/>
      <c r="K37" s="134"/>
      <c r="L37" s="12"/>
      <c r="M37" s="134"/>
      <c r="N37" s="134"/>
      <c r="O37" s="134"/>
      <c r="P37" s="134"/>
      <c r="Q37" s="134"/>
      <c r="S37" s="136" t="s">
        <v>17</v>
      </c>
      <c r="T37" s="136"/>
      <c r="U37" s="137"/>
      <c r="V37" s="138" t="str">
        <f>IF(TITLE_NUMBER_PR_CHANGE="",IF(TITLE_NUMBER_PR="","",TITLE_NUMBER_PR),TITLE_NUMBER_PR_CHANGE)</f>
        <v>№ 127-нп</v>
      </c>
      <c r="W37" s="138"/>
      <c r="X37" s="138"/>
      <c r="Y37" s="138"/>
      <c r="Z37" s="138"/>
      <c r="AA37" s="138"/>
      <c r="AB37" s="138"/>
      <c r="AC37" s="7"/>
      <c r="AD37" s="138" t="str">
        <f>IF(TITLE_NUMBER_PR_CHANGE="",IF(TITLE_NUMBER_PR="","",TITLE_NUMBER_PR),TITLE_NUMBER_PR_CHANGE)</f>
        <v>№ 127-нп</v>
      </c>
      <c r="AE37" s="138"/>
      <c r="AF37" s="138"/>
      <c r="AG37" s="138"/>
      <c r="AH37" s="138"/>
      <c r="AI37" s="138"/>
      <c r="AJ37" s="138"/>
      <c r="AK37" s="138"/>
      <c r="AL37" s="138"/>
      <c r="AM37" s="138"/>
      <c r="AN37" s="138"/>
      <c r="AO37" s="138"/>
      <c r="AP37" s="138"/>
      <c r="AQ37" s="138"/>
      <c r="AR37" s="138"/>
      <c r="AS37" s="138"/>
      <c r="AT37" s="138"/>
      <c r="AU37" s="138"/>
      <c r="AV37" s="138"/>
      <c r="AW37" s="138"/>
      <c r="AX37" s="138"/>
      <c r="AY37" s="138"/>
      <c r="AZ37" s="138"/>
      <c r="BA37" s="7"/>
      <c r="BB37" s="7"/>
      <c r="BC37" s="139"/>
      <c r="BD37" s="23"/>
      <c r="BE37" s="23"/>
      <c r="BF37" s="23"/>
      <c r="BG37" s="23"/>
      <c r="BH37" s="23"/>
    </row>
    <row r="38" spans="1:60" s="135" customFormat="1" ht="0" hidden="1" customHeight="1">
      <c r="A38" s="134"/>
      <c r="B38" s="134"/>
      <c r="C38" s="134"/>
      <c r="D38" s="134"/>
      <c r="E38" s="134"/>
      <c r="F38" s="134"/>
      <c r="G38" s="134"/>
      <c r="H38" s="134"/>
      <c r="I38" s="134"/>
      <c r="J38" s="134"/>
      <c r="K38" s="134"/>
      <c r="L38" s="12"/>
      <c r="M38" s="134"/>
      <c r="N38" s="134"/>
      <c r="O38" s="134"/>
      <c r="P38" s="134"/>
      <c r="Q38" s="134"/>
      <c r="S38" s="7"/>
      <c r="T38" s="7"/>
      <c r="U38" s="141"/>
      <c r="V38" s="7"/>
      <c r="W38" s="7"/>
      <c r="X38" s="7"/>
      <c r="Y38" s="7"/>
      <c r="Z38" s="7"/>
      <c r="AA38" s="7"/>
      <c r="AB38" s="7"/>
      <c r="AC38" s="8" t="s">
        <v>19</v>
      </c>
      <c r="AD38" s="7"/>
      <c r="AE38" s="7"/>
      <c r="AF38" s="7"/>
      <c r="AG38" s="7"/>
      <c r="AH38" s="7"/>
      <c r="AI38" s="7"/>
      <c r="AJ38" s="7"/>
      <c r="AK38" s="7"/>
      <c r="AL38" s="7"/>
      <c r="AM38" s="7"/>
      <c r="AN38" s="7"/>
      <c r="AO38" s="7"/>
      <c r="AP38" s="7"/>
      <c r="AQ38" s="7"/>
      <c r="AR38" s="7"/>
      <c r="AS38" s="7"/>
      <c r="AT38" s="7"/>
      <c r="AU38" s="7"/>
      <c r="AV38" s="7"/>
      <c r="AW38" s="7"/>
      <c r="AX38" s="7"/>
      <c r="AY38" s="7"/>
      <c r="AZ38" s="7"/>
      <c r="BA38" s="8" t="s">
        <v>19</v>
      </c>
      <c r="BD38" s="23"/>
      <c r="BE38" s="23"/>
      <c r="BF38" s="23"/>
      <c r="BG38" s="23"/>
      <c r="BH38" s="23"/>
    </row>
    <row r="39" spans="1:60" ht="14.25" customHeight="1">
      <c r="Q39" s="126"/>
      <c r="R39" s="127"/>
      <c r="S39" s="128"/>
      <c r="T39" s="129"/>
      <c r="U39" s="142"/>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c r="BA39" s="143"/>
    </row>
    <row r="40" spans="1:60" ht="14.25" customHeight="1">
      <c r="Q40" s="126"/>
      <c r="R40" s="127"/>
      <c r="S40" s="144" t="s">
        <v>20</v>
      </c>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t="s">
        <v>21</v>
      </c>
    </row>
    <row r="41" spans="1:60" ht="14.25" customHeight="1">
      <c r="Q41" s="126"/>
      <c r="R41" s="127"/>
      <c r="S41" s="145" t="s">
        <v>22</v>
      </c>
      <c r="T41" s="146" t="s">
        <v>90</v>
      </c>
      <c r="U41" s="147"/>
      <c r="V41" s="148" t="s">
        <v>24</v>
      </c>
      <c r="W41" s="149"/>
      <c r="X41" s="149"/>
      <c r="Y41" s="149"/>
      <c r="Z41" s="149"/>
      <c r="AA41" s="149"/>
      <c r="AB41" s="150"/>
      <c r="AC41" s="151" t="s">
        <v>23</v>
      </c>
      <c r="AD41" s="152" t="s">
        <v>91</v>
      </c>
      <c r="AE41" s="153"/>
      <c r="AF41" s="153"/>
      <c r="AG41" s="154"/>
      <c r="AH41" s="152" t="s">
        <v>92</v>
      </c>
      <c r="AI41" s="153"/>
      <c r="AJ41" s="153"/>
      <c r="AK41" s="154"/>
      <c r="AL41" s="152" t="s">
        <v>93</v>
      </c>
      <c r="AM41" s="153"/>
      <c r="AN41" s="153"/>
      <c r="AO41" s="154"/>
      <c r="AP41" s="152" t="s">
        <v>94</v>
      </c>
      <c r="AQ41" s="153"/>
      <c r="AR41" s="153"/>
      <c r="AS41" s="154"/>
      <c r="AT41" s="148" t="s">
        <v>24</v>
      </c>
      <c r="AU41" s="149"/>
      <c r="AV41" s="149"/>
      <c r="AW41" s="149"/>
      <c r="AX41" s="149"/>
      <c r="AY41" s="149"/>
      <c r="AZ41" s="150"/>
      <c r="BA41" s="151" t="s">
        <v>23</v>
      </c>
      <c r="BB41" s="155" t="s">
        <v>25</v>
      </c>
      <c r="BC41" s="144"/>
    </row>
    <row r="42" spans="1:60" ht="33.75" customHeight="1">
      <c r="Q42" s="126"/>
      <c r="R42" s="127"/>
      <c r="S42" s="145"/>
      <c r="T42" s="146"/>
      <c r="U42" s="156"/>
      <c r="V42" s="64" t="s">
        <v>95</v>
      </c>
      <c r="W42" s="157"/>
      <c r="X42" s="64" t="s">
        <v>96</v>
      </c>
      <c r="Y42" s="157"/>
      <c r="Z42" s="64" t="s">
        <v>97</v>
      </c>
      <c r="AA42" s="158"/>
      <c r="AB42" s="157"/>
      <c r="AC42" s="159"/>
      <c r="AD42" s="160"/>
      <c r="AE42" s="161"/>
      <c r="AF42" s="161"/>
      <c r="AG42" s="162"/>
      <c r="AH42" s="160"/>
      <c r="AI42" s="161"/>
      <c r="AJ42" s="161"/>
      <c r="AK42" s="162"/>
      <c r="AL42" s="160"/>
      <c r="AM42" s="161"/>
      <c r="AN42" s="161"/>
      <c r="AO42" s="162"/>
      <c r="AP42" s="160"/>
      <c r="AQ42" s="161"/>
      <c r="AR42" s="161"/>
      <c r="AS42" s="162"/>
      <c r="AT42" s="64" t="s">
        <v>95</v>
      </c>
      <c r="AU42" s="157"/>
      <c r="AV42" s="64" t="s">
        <v>96</v>
      </c>
      <c r="AW42" s="157"/>
      <c r="AX42" s="64" t="s">
        <v>97</v>
      </c>
      <c r="AY42" s="158"/>
      <c r="AZ42" s="157"/>
      <c r="BA42" s="159"/>
      <c r="BB42" s="163"/>
      <c r="BC42" s="144"/>
    </row>
    <row r="43" spans="1:60" ht="14.25" customHeight="1">
      <c r="Q43" s="126"/>
      <c r="R43" s="127"/>
      <c r="S43" s="145"/>
      <c r="T43" s="146"/>
      <c r="U43" s="156"/>
      <c r="V43" s="77"/>
      <c r="W43" s="164"/>
      <c r="X43" s="77"/>
      <c r="Y43" s="164"/>
      <c r="Z43" s="77"/>
      <c r="AA43" s="165"/>
      <c r="AB43" s="164"/>
      <c r="AC43" s="159"/>
      <c r="AD43" s="160"/>
      <c r="AE43" s="161"/>
      <c r="AF43" s="161"/>
      <c r="AG43" s="162"/>
      <c r="AH43" s="160"/>
      <c r="AI43" s="161"/>
      <c r="AJ43" s="161"/>
      <c r="AK43" s="162"/>
      <c r="AL43" s="160"/>
      <c r="AM43" s="161"/>
      <c r="AN43" s="161"/>
      <c r="AO43" s="162"/>
      <c r="AP43" s="160"/>
      <c r="AQ43" s="161"/>
      <c r="AR43" s="161"/>
      <c r="AS43" s="162"/>
      <c r="AT43" s="77"/>
      <c r="AU43" s="164"/>
      <c r="AV43" s="77"/>
      <c r="AW43" s="164"/>
      <c r="AX43" s="77"/>
      <c r="AY43" s="165"/>
      <c r="AZ43" s="164"/>
      <c r="BA43" s="159"/>
      <c r="BB43" s="163"/>
      <c r="BC43" s="144"/>
    </row>
    <row r="44" spans="1:60" ht="14.25" customHeight="1">
      <c r="A44" s="134"/>
      <c r="B44" s="134" t="s">
        <v>26</v>
      </c>
      <c r="C44" s="134" t="s">
        <v>27</v>
      </c>
      <c r="D44" s="134" t="s">
        <v>28</v>
      </c>
      <c r="E44" s="12" t="s">
        <v>29</v>
      </c>
      <c r="F44" s="12" t="s">
        <v>30</v>
      </c>
      <c r="G44" s="12" t="s">
        <v>31</v>
      </c>
      <c r="H44" s="12" t="s">
        <v>32</v>
      </c>
      <c r="I44" s="12" t="s">
        <v>33</v>
      </c>
      <c r="J44" s="12" t="s">
        <v>34</v>
      </c>
      <c r="K44" s="12" t="s">
        <v>35</v>
      </c>
      <c r="L44" s="12" t="s">
        <v>11</v>
      </c>
      <c r="Q44" s="126"/>
      <c r="R44" s="127"/>
      <c r="S44" s="145"/>
      <c r="T44" s="146"/>
      <c r="U44" s="166"/>
      <c r="V44" s="167" t="s">
        <v>36</v>
      </c>
      <c r="W44" s="167" t="s">
        <v>37</v>
      </c>
      <c r="X44" s="167" t="s">
        <v>36</v>
      </c>
      <c r="Y44" s="167" t="s">
        <v>37</v>
      </c>
      <c r="Z44" s="168" t="s">
        <v>38</v>
      </c>
      <c r="AA44" s="169" t="s">
        <v>39</v>
      </c>
      <c r="AB44" s="170"/>
      <c r="AC44" s="171"/>
      <c r="AD44" s="172"/>
      <c r="AE44" s="173"/>
      <c r="AF44" s="173"/>
      <c r="AG44" s="174"/>
      <c r="AH44" s="172"/>
      <c r="AI44" s="173"/>
      <c r="AJ44" s="173"/>
      <c r="AK44" s="174"/>
      <c r="AL44" s="172"/>
      <c r="AM44" s="173"/>
      <c r="AN44" s="173"/>
      <c r="AO44" s="174"/>
      <c r="AP44" s="172"/>
      <c r="AQ44" s="173"/>
      <c r="AR44" s="173"/>
      <c r="AS44" s="174"/>
      <c r="AT44" s="167" t="s">
        <v>36</v>
      </c>
      <c r="AU44" s="167" t="s">
        <v>37</v>
      </c>
      <c r="AV44" s="167" t="s">
        <v>36</v>
      </c>
      <c r="AW44" s="167" t="s">
        <v>37</v>
      </c>
      <c r="AX44" s="168" t="s">
        <v>38</v>
      </c>
      <c r="AY44" s="169" t="s">
        <v>39</v>
      </c>
      <c r="AZ44" s="170"/>
      <c r="BA44" s="171"/>
      <c r="BB44" s="175"/>
      <c r="BC44" s="144"/>
    </row>
    <row r="45" spans="1:60" s="119" customFormat="1" ht="11.25" hidden="1" customHeight="1">
      <c r="A45" s="134"/>
      <c r="B45" s="134"/>
      <c r="C45" s="134"/>
      <c r="D45" s="134"/>
      <c r="E45" s="134"/>
      <c r="F45" s="134"/>
      <c r="G45" s="134"/>
      <c r="H45" s="134"/>
      <c r="I45" s="134"/>
      <c r="J45" s="134"/>
      <c r="K45" s="134"/>
      <c r="L45" s="12"/>
      <c r="M45" s="3"/>
      <c r="N45" s="3"/>
      <c r="O45" s="3"/>
      <c r="P45" s="44"/>
      <c r="Q45" s="176"/>
      <c r="R45" s="176">
        <v>1</v>
      </c>
      <c r="S45" s="177" t="s">
        <v>40</v>
      </c>
      <c r="T45" s="178" t="s">
        <v>41</v>
      </c>
      <c r="U45" s="179" t="str">
        <f ca="1">OFFSET(U45,0,-1)</f>
        <v>2</v>
      </c>
      <c r="V45" s="180">
        <f t="shared" ref="V45:AA45" ca="1" si="2">OFFSET(V45,0,-1)+1</f>
        <v>3</v>
      </c>
      <c r="W45" s="180">
        <f t="shared" ca="1" si="2"/>
        <v>4</v>
      </c>
      <c r="X45" s="180">
        <f t="shared" ca="1" si="2"/>
        <v>5</v>
      </c>
      <c r="Y45" s="180">
        <f t="shared" ca="1" si="2"/>
        <v>6</v>
      </c>
      <c r="Z45" s="180">
        <f t="shared" ca="1" si="2"/>
        <v>7</v>
      </c>
      <c r="AA45" s="181">
        <f t="shared" ca="1" si="2"/>
        <v>8</v>
      </c>
      <c r="AB45" s="181"/>
      <c r="AC45" s="180">
        <f ca="1">OFFSET(AC45,0,-2)+1</f>
        <v>9</v>
      </c>
      <c r="AD45" s="180">
        <f ca="1">OFFSET(AD45,0,-1)+1</f>
        <v>10</v>
      </c>
      <c r="AE45" s="180"/>
      <c r="AF45" s="180"/>
      <c r="AG45" s="180"/>
      <c r="AH45" s="180"/>
      <c r="AI45" s="180"/>
      <c r="AJ45" s="180"/>
      <c r="AK45" s="180"/>
      <c r="AL45" s="180"/>
      <c r="AM45" s="180"/>
      <c r="AN45" s="180"/>
      <c r="AO45" s="180"/>
      <c r="AP45" s="180"/>
      <c r="AQ45" s="180"/>
      <c r="AR45" s="180"/>
      <c r="AS45" s="180"/>
      <c r="AT45" s="180"/>
      <c r="AU45" s="180"/>
      <c r="AV45" s="180"/>
      <c r="AW45" s="180">
        <f ca="1">OFFSET(AW45,0,-1)+1</f>
        <v>1</v>
      </c>
      <c r="AX45" s="180">
        <f ca="1">OFFSET(AX45,0,-1)+1</f>
        <v>2</v>
      </c>
      <c r="AY45" s="181">
        <f ca="1">OFFSET(AY45,0,-1)+1</f>
        <v>3</v>
      </c>
      <c r="AZ45" s="181"/>
      <c r="BA45" s="180">
        <f ca="1">OFFSET(BA45,0,-2)+1</f>
        <v>4</v>
      </c>
      <c r="BB45" s="179">
        <f ca="1">OFFSET(BB45,0,-1)</f>
        <v>4</v>
      </c>
      <c r="BC45" s="180">
        <f ca="1">OFFSET(BC45,0,-1)+1</f>
        <v>5</v>
      </c>
      <c r="BD45" s="8"/>
      <c r="BE45" s="8"/>
      <c r="BF45" s="8"/>
      <c r="BG45" s="8"/>
      <c r="BH45" s="8"/>
    </row>
    <row r="46" spans="1:60" ht="21" customHeight="1">
      <c r="A46" s="10" t="s">
        <v>98</v>
      </c>
      <c r="B46" s="10"/>
      <c r="C46" s="10"/>
      <c r="D46" s="10"/>
      <c r="E46" s="11">
        <v>1</v>
      </c>
      <c r="F46" s="10"/>
      <c r="G46" s="10"/>
      <c r="H46" s="10"/>
      <c r="I46" s="10"/>
      <c r="J46" s="10"/>
      <c r="K46" s="10"/>
      <c r="L46" s="12"/>
      <c r="M46" s="13"/>
      <c r="N46" s="13"/>
      <c r="O46" s="13"/>
      <c r="Q46" s="14"/>
      <c r="R46" s="15"/>
      <c r="S46" s="16">
        <f>INDEX(PT_DIFFERENTIATION_NUM_NTAR,MATCH(A46,PT_DIFFERENTIATION_NTAR_ID,0))</f>
        <v>1</v>
      </c>
      <c r="T46" s="17" t="s">
        <v>0</v>
      </c>
      <c r="U46" s="18"/>
      <c r="V46" s="19"/>
      <c r="W46" s="19"/>
      <c r="X46" s="19"/>
      <c r="Y46" s="19"/>
      <c r="Z46" s="19"/>
      <c r="AA46" s="19"/>
      <c r="AB46" s="19"/>
      <c r="AC46" s="20"/>
      <c r="AD46" s="21" t="str">
        <f>INDEX(PT_DIFFERENTIATION_NTAR,MATCH(A46,PT_DIFFERENTIATION_NTAR_ID,0))</f>
        <v>Тариф на подключение (технологическое присоединение) к централизованной системе холодного водоснабжения на территории муниципального образования городское поселение Барсово Сургутского муниципального района</v>
      </c>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20"/>
      <c r="BC46" s="22" t="str">
        <f>"Указывается наименование тарифа в случае "&amp;IF(TEMPLATE_GROUP="P","утверждения нескольких тарифов","подачи предложения по нескольким тарифам")&amp;".
В случае наличия нескольких тарифов информация по ним указывается в отдельных строках."</f>
        <v>Указывается наименование тарифа в случае утверждения нескольких тарифов.
В случае наличия нескольких тарифов информация по ним указывается в отдельных строках.</v>
      </c>
      <c r="BE46" s="23"/>
      <c r="BF46" s="23" t="str">
        <f t="shared" ref="BF46:BF52" si="3">IF(T46="","",T46)</f>
        <v>Наименование тарифа</v>
      </c>
      <c r="BG46" s="23"/>
      <c r="BH46" s="23"/>
    </row>
    <row r="47" spans="1:60" ht="21" customHeight="1">
      <c r="A47" s="10" t="s">
        <v>98</v>
      </c>
      <c r="B47" s="10" t="s">
        <v>99</v>
      </c>
      <c r="C47" s="10"/>
      <c r="D47" s="10"/>
      <c r="E47" s="24"/>
      <c r="F47" s="11">
        <v>1</v>
      </c>
      <c r="G47" s="10"/>
      <c r="H47" s="10"/>
      <c r="I47" s="10"/>
      <c r="J47" s="10"/>
      <c r="K47" s="10"/>
      <c r="L47" s="12"/>
      <c r="M47" s="13"/>
      <c r="N47" s="13"/>
      <c r="O47" s="13"/>
      <c r="P47" s="2"/>
      <c r="Q47" s="25"/>
      <c r="R47" s="26"/>
      <c r="S47" s="16" t="str">
        <f>INDEX(PT_DIFFERENTIATION_NUM_TER,MATCH(B47,PT_DIFFERENTIATION_TER_ID,0))</f>
        <v>1.1</v>
      </c>
      <c r="T47" s="27" t="s">
        <v>1</v>
      </c>
      <c r="U47" s="18"/>
      <c r="V47" s="19"/>
      <c r="W47" s="19"/>
      <c r="X47" s="19"/>
      <c r="Y47" s="19"/>
      <c r="Z47" s="19"/>
      <c r="AA47" s="19"/>
      <c r="AB47" s="19"/>
      <c r="AC47" s="20"/>
      <c r="AD47" s="21" t="str">
        <f>INDEX(PT_DIFFERENTIATION_TER,MATCH(B47,PT_DIFFERENTIATION_TER_ID,0))</f>
        <v>Территория 1</v>
      </c>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20"/>
      <c r="BC47" s="22" t="s">
        <v>2</v>
      </c>
      <c r="BE47" s="23"/>
      <c r="BF47" s="23" t="str">
        <f t="shared" si="3"/>
        <v>Территория действия тарифа</v>
      </c>
      <c r="BG47" s="23"/>
      <c r="BH47" s="23"/>
    </row>
    <row r="48" spans="1:60" ht="42" customHeight="1">
      <c r="A48" s="10" t="s">
        <v>98</v>
      </c>
      <c r="B48" s="10" t="s">
        <v>99</v>
      </c>
      <c r="C48" s="10" t="s">
        <v>100</v>
      </c>
      <c r="D48" s="10"/>
      <c r="E48" s="24"/>
      <c r="F48" s="24"/>
      <c r="G48" s="11">
        <v>1</v>
      </c>
      <c r="H48" s="10"/>
      <c r="I48" s="10"/>
      <c r="J48" s="10"/>
      <c r="K48" s="10"/>
      <c r="L48" s="12"/>
      <c r="M48" s="13"/>
      <c r="N48" s="13"/>
      <c r="O48" s="13"/>
      <c r="P48" s="28"/>
      <c r="Q48" s="25"/>
      <c r="R48" s="26"/>
      <c r="S48" s="16" t="str">
        <f>INDEX(PT_DIFFERENTIATION_NUM_CS,MATCH(C48,PT_DIFFERENTIATION_CS_ID,0))</f>
        <v>1.1.1</v>
      </c>
      <c r="T48" s="29" t="s">
        <v>82</v>
      </c>
      <c r="U48" s="18"/>
      <c r="V48" s="19"/>
      <c r="W48" s="19"/>
      <c r="X48" s="19"/>
      <c r="Y48" s="19"/>
      <c r="Z48" s="19"/>
      <c r="AA48" s="19"/>
      <c r="AB48" s="19"/>
      <c r="AC48" s="20"/>
      <c r="AD48" s="21" t="str">
        <f>INDEX(PT_DIFFERENTIATION_CS,MATCH(C48,PT_DIFFERENTIATION_CS_ID,0))</f>
        <v>без дифференциации</v>
      </c>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20"/>
      <c r="BC48" s="22" t="s">
        <v>83</v>
      </c>
      <c r="BE48" s="23"/>
      <c r="BF48" s="23" t="str">
        <f t="shared" si="3"/>
        <v>Наименование централизованной системы холодного водоснабжения</v>
      </c>
      <c r="BG48" s="23"/>
      <c r="BH48" s="23"/>
    </row>
    <row r="49" spans="1:60" s="8" customFormat="1" ht="0" hidden="1" customHeight="1">
      <c r="A49" s="30" t="s">
        <v>98</v>
      </c>
      <c r="B49" s="30" t="s">
        <v>99</v>
      </c>
      <c r="C49" s="30" t="s">
        <v>100</v>
      </c>
      <c r="D49" s="30" t="s">
        <v>101</v>
      </c>
      <c r="E49" s="24"/>
      <c r="F49" s="24"/>
      <c r="G49" s="24"/>
      <c r="H49" s="11">
        <v>1</v>
      </c>
      <c r="I49" s="30"/>
      <c r="J49" s="30"/>
      <c r="K49" s="30"/>
      <c r="L49" s="31"/>
      <c r="M49" s="32"/>
      <c r="N49" s="32"/>
      <c r="O49" s="32"/>
      <c r="P49" s="33"/>
      <c r="Q49" s="34"/>
      <c r="R49" s="35"/>
      <c r="S49" s="36"/>
      <c r="T49" s="37"/>
      <c r="U49" s="38"/>
      <c r="V49" s="39"/>
      <c r="W49" s="39"/>
      <c r="X49" s="39"/>
      <c r="Y49" s="39"/>
      <c r="Z49" s="39"/>
      <c r="AA49" s="39"/>
      <c r="AB49" s="39"/>
      <c r="AC49" s="40"/>
      <c r="AD49" s="41"/>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40"/>
      <c r="BC49" s="42" t="s">
        <v>3</v>
      </c>
      <c r="BE49" s="23"/>
      <c r="BF49" s="23" t="str">
        <f t="shared" si="3"/>
        <v/>
      </c>
      <c r="BG49" s="23"/>
      <c r="BH49" s="23"/>
    </row>
    <row r="50" spans="1:60" s="8" customFormat="1" ht="0" hidden="1" customHeight="1">
      <c r="A50" s="30" t="s">
        <v>98</v>
      </c>
      <c r="B50" s="30" t="s">
        <v>99</v>
      </c>
      <c r="C50" s="30" t="s">
        <v>100</v>
      </c>
      <c r="D50" s="30" t="s">
        <v>101</v>
      </c>
      <c r="E50" s="24"/>
      <c r="F50" s="24"/>
      <c r="G50" s="24"/>
      <c r="H50" s="24"/>
      <c r="I50" s="43" t="str">
        <f>S49&amp;".1"</f>
        <v>.1</v>
      </c>
      <c r="J50" s="30"/>
      <c r="K50" s="30"/>
      <c r="L50" s="31" t="s">
        <v>4</v>
      </c>
      <c r="M50" s="44"/>
      <c r="N50" s="44"/>
      <c r="O50" s="44"/>
      <c r="P50" s="45">
        <v>1</v>
      </c>
      <c r="Q50" s="46"/>
      <c r="R50" s="47"/>
      <c r="S50" s="36"/>
      <c r="T50" s="48"/>
      <c r="U50" s="38"/>
      <c r="V50" s="39"/>
      <c r="W50" s="39"/>
      <c r="X50" s="39"/>
      <c r="Y50" s="39"/>
      <c r="Z50" s="39"/>
      <c r="AA50" s="39"/>
      <c r="AB50" s="39"/>
      <c r="AC50" s="40"/>
      <c r="AD50" s="41"/>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40"/>
      <c r="BC50" s="42"/>
      <c r="BE50" s="23"/>
      <c r="BF50" s="23" t="str">
        <f t="shared" si="3"/>
        <v/>
      </c>
      <c r="BG50" s="23"/>
      <c r="BH50" s="23"/>
    </row>
    <row r="51" spans="1:60" s="8" customFormat="1" ht="0" hidden="1" customHeight="1">
      <c r="A51" s="30" t="s">
        <v>98</v>
      </c>
      <c r="B51" s="30" t="s">
        <v>99</v>
      </c>
      <c r="C51" s="30" t="s">
        <v>100</v>
      </c>
      <c r="D51" s="30" t="s">
        <v>101</v>
      </c>
      <c r="E51" s="24"/>
      <c r="F51" s="24"/>
      <c r="G51" s="24"/>
      <c r="H51" s="24"/>
      <c r="I51" s="49"/>
      <c r="J51" s="43" t="str">
        <f>S49&amp;".1"</f>
        <v>.1</v>
      </c>
      <c r="K51" s="30"/>
      <c r="L51" s="31"/>
      <c r="M51" s="44"/>
      <c r="N51" s="44"/>
      <c r="O51" s="44"/>
      <c r="P51" s="45"/>
      <c r="Q51" s="45">
        <v>1</v>
      </c>
      <c r="R51" s="35"/>
      <c r="S51" s="36"/>
      <c r="T51" s="50"/>
      <c r="U51" s="38"/>
      <c r="V51" s="39"/>
      <c r="W51" s="39"/>
      <c r="X51" s="39"/>
      <c r="Y51" s="39"/>
      <c r="Z51" s="39"/>
      <c r="AA51" s="39"/>
      <c r="AB51" s="39"/>
      <c r="AC51" s="40"/>
      <c r="AD51" s="41"/>
      <c r="AE51" s="39"/>
      <c r="AF51" s="39"/>
      <c r="AG51" s="39"/>
      <c r="AH51" s="39"/>
      <c r="AI51" s="39"/>
      <c r="AJ51" s="39"/>
      <c r="AK51" s="39"/>
      <c r="AL51" s="39"/>
      <c r="AM51" s="39"/>
      <c r="AN51" s="182"/>
      <c r="AO51" s="182"/>
      <c r="AP51" s="39"/>
      <c r="AQ51" s="39"/>
      <c r="AR51" s="39"/>
      <c r="AS51" s="39"/>
      <c r="AT51" s="39"/>
      <c r="AU51" s="39"/>
      <c r="AV51" s="39"/>
      <c r="AW51" s="39"/>
      <c r="AX51" s="39"/>
      <c r="AY51" s="39"/>
      <c r="AZ51" s="39"/>
      <c r="BA51" s="39"/>
      <c r="BB51" s="40"/>
      <c r="BC51" s="42"/>
      <c r="BE51" s="23"/>
      <c r="BF51" s="23" t="str">
        <f t="shared" si="3"/>
        <v/>
      </c>
      <c r="BG51" s="23"/>
      <c r="BH51" s="23"/>
    </row>
    <row r="52" spans="1:60" ht="11.25" customHeight="1">
      <c r="A52" s="10" t="s">
        <v>98</v>
      </c>
      <c r="B52" s="10" t="s">
        <v>99</v>
      </c>
      <c r="C52" s="10" t="s">
        <v>100</v>
      </c>
      <c r="D52" s="10" t="s">
        <v>101</v>
      </c>
      <c r="E52" s="24"/>
      <c r="F52" s="24"/>
      <c r="G52" s="24"/>
      <c r="H52" s="24"/>
      <c r="I52" s="49"/>
      <c r="J52" s="49"/>
      <c r="K52" s="43" t="str">
        <f>S48&amp;".1"</f>
        <v>1.1.1.1</v>
      </c>
      <c r="L52" s="12"/>
      <c r="P52" s="45"/>
      <c r="Q52" s="45"/>
      <c r="R52" s="35">
        <v>1</v>
      </c>
      <c r="S52" s="52" t="str">
        <f>$K52</f>
        <v>1.1.1.1</v>
      </c>
      <c r="T52" s="53" t="s">
        <v>102</v>
      </c>
      <c r="U52" s="18"/>
      <c r="V52" s="54"/>
      <c r="W52" s="55"/>
      <c r="X52" s="54"/>
      <c r="Y52" s="55"/>
      <c r="Z52" s="56"/>
      <c r="AA52" s="57" t="s">
        <v>5</v>
      </c>
      <c r="AB52" s="56"/>
      <c r="AC52" s="57" t="s">
        <v>5</v>
      </c>
      <c r="AD52" s="58" t="s">
        <v>6</v>
      </c>
      <c r="AE52" s="59"/>
      <c r="AF52" s="60">
        <v>1</v>
      </c>
      <c r="AG52" s="183" t="s">
        <v>42</v>
      </c>
      <c r="AH52" s="62" t="s">
        <v>6</v>
      </c>
      <c r="AI52" s="59"/>
      <c r="AJ52" s="60">
        <v>1</v>
      </c>
      <c r="AK52" s="184" t="s">
        <v>42</v>
      </c>
      <c r="AL52" s="62" t="s">
        <v>6</v>
      </c>
      <c r="AM52" s="64"/>
      <c r="AN52" s="60">
        <v>1</v>
      </c>
      <c r="AO52" s="185" t="s">
        <v>42</v>
      </c>
      <c r="AP52" s="66" t="s">
        <v>6</v>
      </c>
      <c r="AQ52" s="67"/>
      <c r="AR52" s="68">
        <v>1</v>
      </c>
      <c r="AS52" s="186" t="s">
        <v>42</v>
      </c>
      <c r="AT52" s="54"/>
      <c r="AU52" s="55">
        <f>2166/1000</f>
        <v>2.1659999999999999</v>
      </c>
      <c r="AV52" s="54"/>
      <c r="AW52" s="55"/>
      <c r="AX52" s="56">
        <v>45292.384791666664</v>
      </c>
      <c r="AY52" s="57" t="s">
        <v>5</v>
      </c>
      <c r="AZ52" s="56">
        <v>45657.384884259256</v>
      </c>
      <c r="BA52" s="57" t="s">
        <v>5</v>
      </c>
      <c r="BB52" s="70"/>
      <c r="BC52" s="71" t="s">
        <v>84</v>
      </c>
      <c r="BE52" s="23"/>
      <c r="BF52" s="23" t="str">
        <f t="shared" si="3"/>
        <v>Тариф на подключение (технологическое присоединение) к централизованной системе холодного водоснабжения на территории муниципального образования городское поселение Барсово Сургутского муниципального района</v>
      </c>
      <c r="BG52" s="23"/>
      <c r="BH52" s="23"/>
    </row>
    <row r="53" spans="1:60" ht="11.25" customHeight="1">
      <c r="A53" s="10"/>
      <c r="B53" s="10"/>
      <c r="C53" s="10"/>
      <c r="D53" s="10"/>
      <c r="E53" s="24"/>
      <c r="F53" s="24"/>
      <c r="G53" s="24"/>
      <c r="H53" s="24"/>
      <c r="I53" s="49"/>
      <c r="J53" s="49"/>
      <c r="K53" s="43"/>
      <c r="L53" s="12"/>
      <c r="P53" s="45"/>
      <c r="Q53" s="45"/>
      <c r="R53" s="35"/>
      <c r="S53" s="72"/>
      <c r="T53" s="73"/>
      <c r="U53" s="18"/>
      <c r="V53" s="74"/>
      <c r="W53" s="75"/>
      <c r="X53" s="74"/>
      <c r="Y53" s="75"/>
      <c r="Z53" s="74"/>
      <c r="AA53" s="74"/>
      <c r="AB53" s="74"/>
      <c r="AC53" s="74"/>
      <c r="AD53" s="76"/>
      <c r="AE53" s="59"/>
      <c r="AF53" s="60"/>
      <c r="AG53" s="183" t="s">
        <v>42</v>
      </c>
      <c r="AH53" s="62"/>
      <c r="AI53" s="59"/>
      <c r="AJ53" s="60"/>
      <c r="AK53" s="184" t="s">
        <v>42</v>
      </c>
      <c r="AL53" s="62"/>
      <c r="AM53" s="77"/>
      <c r="AN53" s="60"/>
      <c r="AO53" s="185" t="s">
        <v>42</v>
      </c>
      <c r="AP53" s="78"/>
      <c r="AQ53" s="79"/>
      <c r="AR53" s="80"/>
      <c r="AS53" s="80" t="s">
        <v>85</v>
      </c>
      <c r="AT53" s="74"/>
      <c r="AU53" s="75"/>
      <c r="AV53" s="74"/>
      <c r="AW53" s="75"/>
      <c r="AX53" s="74"/>
      <c r="AY53" s="74"/>
      <c r="AZ53" s="74"/>
      <c r="BA53" s="74"/>
      <c r="BB53" s="81"/>
      <c r="BC53" s="82"/>
      <c r="BE53" s="23"/>
      <c r="BF53" s="23"/>
      <c r="BG53" s="23"/>
      <c r="BH53" s="23"/>
    </row>
    <row r="54" spans="1:60" ht="11.25" customHeight="1">
      <c r="A54" s="10" t="s">
        <v>98</v>
      </c>
      <c r="B54" s="10"/>
      <c r="C54" s="10"/>
      <c r="D54" s="10"/>
      <c r="E54" s="24"/>
      <c r="F54" s="24"/>
      <c r="G54" s="24"/>
      <c r="H54" s="24"/>
      <c r="I54" s="49"/>
      <c r="J54" s="49"/>
      <c r="K54" s="43"/>
      <c r="L54" s="12"/>
      <c r="P54" s="45"/>
      <c r="Q54" s="45"/>
      <c r="R54" s="35"/>
      <c r="S54" s="72"/>
      <c r="T54" s="73"/>
      <c r="U54" s="18"/>
      <c r="V54" s="74"/>
      <c r="W54" s="75"/>
      <c r="X54" s="74"/>
      <c r="Y54" s="75"/>
      <c r="Z54" s="74"/>
      <c r="AA54" s="74"/>
      <c r="AB54" s="74"/>
      <c r="AC54" s="74"/>
      <c r="AD54" s="76"/>
      <c r="AE54" s="59"/>
      <c r="AF54" s="60"/>
      <c r="AG54" s="183" t="s">
        <v>42</v>
      </c>
      <c r="AH54" s="62"/>
      <c r="AI54" s="59"/>
      <c r="AJ54" s="60"/>
      <c r="AK54" s="184" t="s">
        <v>42</v>
      </c>
      <c r="AL54" s="62"/>
      <c r="AM54" s="79"/>
      <c r="AN54" s="83"/>
      <c r="AO54" s="83" t="s">
        <v>86</v>
      </c>
      <c r="AP54" s="80"/>
      <c r="AQ54" s="80"/>
      <c r="AR54" s="80"/>
      <c r="AS54" s="74"/>
      <c r="AT54" s="74"/>
      <c r="AU54" s="75"/>
      <c r="AV54" s="74"/>
      <c r="AW54" s="75"/>
      <c r="AX54" s="74"/>
      <c r="AY54" s="74"/>
      <c r="AZ54" s="74"/>
      <c r="BA54" s="74"/>
      <c r="BB54" s="81"/>
      <c r="BC54" s="82"/>
      <c r="BE54" s="23"/>
      <c r="BF54" s="23"/>
      <c r="BG54" s="23"/>
      <c r="BH54" s="23"/>
    </row>
    <row r="55" spans="1:60" ht="11.25" customHeight="1">
      <c r="A55" s="10" t="s">
        <v>98</v>
      </c>
      <c r="B55" s="10"/>
      <c r="C55" s="10"/>
      <c r="D55" s="10"/>
      <c r="E55" s="24"/>
      <c r="F55" s="24"/>
      <c r="G55" s="24"/>
      <c r="H55" s="24"/>
      <c r="I55" s="49"/>
      <c r="J55" s="49"/>
      <c r="K55" s="43"/>
      <c r="L55" s="12"/>
      <c r="P55" s="45"/>
      <c r="Q55" s="45"/>
      <c r="R55" s="35"/>
      <c r="S55" s="72"/>
      <c r="T55" s="73"/>
      <c r="U55" s="18"/>
      <c r="V55" s="74"/>
      <c r="W55" s="75"/>
      <c r="X55" s="74"/>
      <c r="Y55" s="75"/>
      <c r="Z55" s="74"/>
      <c r="AA55" s="74"/>
      <c r="AB55" s="74"/>
      <c r="AC55" s="74"/>
      <c r="AD55" s="76"/>
      <c r="AE55" s="59"/>
      <c r="AF55" s="60"/>
      <c r="AG55" s="183" t="s">
        <v>42</v>
      </c>
      <c r="AH55" s="62"/>
      <c r="AI55" s="84"/>
      <c r="AJ55" s="85"/>
      <c r="AK55" s="86" t="s">
        <v>87</v>
      </c>
      <c r="AL55" s="74"/>
      <c r="AM55" s="74"/>
      <c r="AN55" s="74"/>
      <c r="AO55" s="74"/>
      <c r="AP55" s="74"/>
      <c r="AQ55" s="74"/>
      <c r="AR55" s="74"/>
      <c r="AS55" s="74"/>
      <c r="AT55" s="74"/>
      <c r="AU55" s="75"/>
      <c r="AV55" s="74"/>
      <c r="AW55" s="75"/>
      <c r="AX55" s="74"/>
      <c r="AY55" s="74"/>
      <c r="AZ55" s="74"/>
      <c r="BA55" s="74"/>
      <c r="BB55" s="81"/>
      <c r="BC55" s="82"/>
      <c r="BE55" s="23"/>
      <c r="BF55" s="23"/>
      <c r="BG55" s="23"/>
      <c r="BH55" s="23"/>
    </row>
    <row r="56" spans="1:60" ht="73.349999999999994" customHeight="1">
      <c r="A56" s="10" t="s">
        <v>98</v>
      </c>
      <c r="B56" s="10" t="s">
        <v>99</v>
      </c>
      <c r="C56" s="10" t="s">
        <v>100</v>
      </c>
      <c r="D56" s="10" t="s">
        <v>101</v>
      </c>
      <c r="E56" s="24"/>
      <c r="F56" s="24"/>
      <c r="G56" s="24"/>
      <c r="H56" s="24"/>
      <c r="I56" s="49"/>
      <c r="J56" s="49"/>
      <c r="K56" s="43"/>
      <c r="L56" s="12"/>
      <c r="P56" s="45"/>
      <c r="Q56" s="45"/>
      <c r="R56" s="35"/>
      <c r="S56" s="87"/>
      <c r="T56" s="88"/>
      <c r="U56" s="18"/>
      <c r="V56" s="74"/>
      <c r="W56" s="89" t="str">
        <f>Z52&amp;"-"&amp;AB52</f>
        <v>-</v>
      </c>
      <c r="X56" s="74"/>
      <c r="Y56" s="89" t="str">
        <f>AB52&amp;"-"&amp;AD52</f>
        <v>-нет</v>
      </c>
      <c r="Z56" s="74"/>
      <c r="AA56" s="74"/>
      <c r="AB56" s="74"/>
      <c r="AC56" s="74"/>
      <c r="AD56" s="90"/>
      <c r="AE56" s="91"/>
      <c r="AF56" s="92"/>
      <c r="AG56" s="80" t="s">
        <v>88</v>
      </c>
      <c r="AH56" s="74"/>
      <c r="AI56" s="74"/>
      <c r="AJ56" s="74"/>
      <c r="AK56" s="74"/>
      <c r="AL56" s="74"/>
      <c r="AM56" s="74"/>
      <c r="AN56" s="74"/>
      <c r="AO56" s="74"/>
      <c r="AP56" s="74"/>
      <c r="AQ56" s="74"/>
      <c r="AR56" s="74"/>
      <c r="AS56" s="74"/>
      <c r="AT56" s="74"/>
      <c r="AU56" s="89" t="str">
        <f>AX52&amp;"-"&amp;AZ52</f>
        <v>45292,3847916667-45657,3848842593</v>
      </c>
      <c r="AV56" s="74"/>
      <c r="AW56" s="89" t="str">
        <f>AZ52&amp;"-"&amp;BB52</f>
        <v>45657,3848842593-</v>
      </c>
      <c r="AX56" s="74"/>
      <c r="AY56" s="74"/>
      <c r="AZ56" s="74"/>
      <c r="BA56" s="74"/>
      <c r="BB56" s="93" t="str">
        <f>BE52&amp;"-"&amp;BG52</f>
        <v>-</v>
      </c>
      <c r="BC56" s="82"/>
      <c r="BE56" s="23"/>
      <c r="BF56" s="23" t="str">
        <f t="shared" ref="BF56:BF69" si="4">IF(T56="","",T56)</f>
        <v/>
      </c>
      <c r="BG56" s="23"/>
      <c r="BH56" s="23"/>
    </row>
    <row r="57" spans="1:60" ht="11.25" customHeight="1">
      <c r="A57" s="10" t="s">
        <v>98</v>
      </c>
      <c r="B57" s="10" t="s">
        <v>99</v>
      </c>
      <c r="C57" s="10" t="s">
        <v>100</v>
      </c>
      <c r="D57" s="10" t="s">
        <v>101</v>
      </c>
      <c r="E57" s="24"/>
      <c r="F57" s="24"/>
      <c r="G57" s="24"/>
      <c r="H57" s="24"/>
      <c r="I57" s="49"/>
      <c r="J57" s="43"/>
      <c r="K57" s="10"/>
      <c r="L57" s="12"/>
      <c r="P57" s="45"/>
      <c r="Q57" s="45"/>
      <c r="R57" s="47"/>
      <c r="S57" s="94"/>
      <c r="T57" s="95" t="s">
        <v>7</v>
      </c>
      <c r="U57" s="96"/>
      <c r="V57" s="96"/>
      <c r="W57" s="96"/>
      <c r="X57" s="96"/>
      <c r="Y57" s="96"/>
      <c r="Z57" s="96"/>
      <c r="AA57" s="96"/>
      <c r="AB57" s="96"/>
      <c r="AC57" s="98"/>
      <c r="AD57" s="97"/>
      <c r="AE57" s="96"/>
      <c r="AF57" s="96"/>
      <c r="AG57" s="96"/>
      <c r="AH57" s="96"/>
      <c r="AI57" s="96"/>
      <c r="AJ57" s="96"/>
      <c r="AK57" s="96"/>
      <c r="AL57" s="96"/>
      <c r="AM57" s="96"/>
      <c r="AN57" s="96"/>
      <c r="AO57" s="96"/>
      <c r="AP57" s="96"/>
      <c r="AQ57" s="96"/>
      <c r="AR57" s="96"/>
      <c r="AS57" s="96"/>
      <c r="AT57" s="96"/>
      <c r="AU57" s="96"/>
      <c r="AV57" s="96"/>
      <c r="AW57" s="96"/>
      <c r="AX57" s="96"/>
      <c r="AY57" s="96"/>
      <c r="AZ57" s="96"/>
      <c r="BA57" s="96"/>
      <c r="BB57" s="98"/>
      <c r="BC57" s="99"/>
      <c r="BE57" s="23"/>
      <c r="BF57" s="23" t="str">
        <f t="shared" si="4"/>
        <v>Добавить строку</v>
      </c>
      <c r="BG57" s="23"/>
      <c r="BH57" s="23"/>
    </row>
    <row r="58" spans="1:60" s="8" customFormat="1" ht="0" hidden="1" customHeight="1">
      <c r="A58" s="30" t="s">
        <v>98</v>
      </c>
      <c r="B58" s="30" t="s">
        <v>99</v>
      </c>
      <c r="C58" s="30" t="s">
        <v>100</v>
      </c>
      <c r="D58" s="30" t="s">
        <v>101</v>
      </c>
      <c r="E58" s="24"/>
      <c r="F58" s="24"/>
      <c r="G58" s="24"/>
      <c r="H58" s="24"/>
      <c r="I58" s="43"/>
      <c r="J58" s="30"/>
      <c r="K58" s="30"/>
      <c r="L58" s="31"/>
      <c r="M58" s="44"/>
      <c r="N58" s="44"/>
      <c r="O58" s="44"/>
      <c r="P58" s="45"/>
      <c r="Q58" s="46"/>
      <c r="R58" s="47"/>
      <c r="S58" s="100"/>
      <c r="T58" s="101"/>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2"/>
      <c r="AY58" s="102"/>
      <c r="AZ58" s="102"/>
      <c r="BA58" s="102"/>
      <c r="BB58" s="102"/>
      <c r="BC58" s="103"/>
      <c r="BE58" s="23"/>
      <c r="BF58" s="23" t="str">
        <f t="shared" si="4"/>
        <v/>
      </c>
      <c r="BG58" s="23"/>
      <c r="BH58" s="23"/>
    </row>
    <row r="59" spans="1:60" s="8" customFormat="1" ht="0" hidden="1" customHeight="1">
      <c r="A59" s="30" t="s">
        <v>98</v>
      </c>
      <c r="B59" s="30" t="s">
        <v>99</v>
      </c>
      <c r="C59" s="30" t="s">
        <v>100</v>
      </c>
      <c r="D59" s="30" t="s">
        <v>101</v>
      </c>
      <c r="E59" s="24"/>
      <c r="F59" s="24"/>
      <c r="G59" s="24"/>
      <c r="H59" s="11"/>
      <c r="I59" s="30"/>
      <c r="J59" s="30"/>
      <c r="K59" s="30"/>
      <c r="L59" s="31"/>
      <c r="M59" s="32"/>
      <c r="N59" s="32"/>
      <c r="P59" s="104"/>
      <c r="Q59" s="105"/>
      <c r="R59" s="106"/>
      <c r="S59" s="100"/>
      <c r="T59" s="101"/>
      <c r="U59" s="102"/>
      <c r="V59" s="102"/>
      <c r="W59" s="102"/>
      <c r="X59" s="102"/>
      <c r="Y59" s="102"/>
      <c r="Z59" s="102"/>
      <c r="AA59" s="102"/>
      <c r="AB59" s="102"/>
      <c r="AC59" s="102"/>
      <c r="AD59" s="102"/>
      <c r="AE59" s="102"/>
      <c r="AF59" s="102"/>
      <c r="AG59" s="102"/>
      <c r="AH59" s="102"/>
      <c r="AI59" s="102"/>
      <c r="AJ59" s="102"/>
      <c r="AK59" s="102"/>
      <c r="AL59" s="102"/>
      <c r="AM59" s="102"/>
      <c r="AN59" s="102"/>
      <c r="AO59" s="102"/>
      <c r="AP59" s="102"/>
      <c r="AQ59" s="102"/>
      <c r="AR59" s="102"/>
      <c r="AS59" s="102"/>
      <c r="AT59" s="102"/>
      <c r="AU59" s="102"/>
      <c r="AV59" s="102"/>
      <c r="AW59" s="102"/>
      <c r="AX59" s="102"/>
      <c r="AY59" s="102"/>
      <c r="AZ59" s="102"/>
      <c r="BA59" s="102"/>
      <c r="BB59" s="102"/>
      <c r="BC59" s="103"/>
      <c r="BE59" s="23"/>
      <c r="BF59" s="23" t="str">
        <f t="shared" si="4"/>
        <v/>
      </c>
      <c r="BG59" s="23"/>
      <c r="BH59" s="23"/>
    </row>
    <row r="60" spans="1:60" s="8" customFormat="1" ht="0" hidden="1" customHeight="1">
      <c r="A60" s="30" t="s">
        <v>98</v>
      </c>
      <c r="B60" s="30" t="s">
        <v>99</v>
      </c>
      <c r="C60" s="30" t="s">
        <v>100</v>
      </c>
      <c r="D60" s="30"/>
      <c r="E60" s="24"/>
      <c r="F60" s="24"/>
      <c r="G60" s="11"/>
      <c r="H60" s="30"/>
      <c r="I60" s="30"/>
      <c r="J60" s="30"/>
      <c r="K60" s="30"/>
      <c r="L60" s="31"/>
      <c r="M60" s="32"/>
      <c r="N60" s="32"/>
      <c r="P60" s="104"/>
      <c r="Q60" s="105"/>
      <c r="R60" s="104"/>
      <c r="S60" s="107"/>
      <c r="T60" s="108"/>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E60" s="23"/>
      <c r="BF60" s="23" t="str">
        <f t="shared" si="4"/>
        <v/>
      </c>
      <c r="BG60" s="23"/>
      <c r="BH60" s="23"/>
    </row>
    <row r="61" spans="1:60" s="8" customFormat="1" ht="0" hidden="1" customHeight="1">
      <c r="A61" s="30" t="s">
        <v>98</v>
      </c>
      <c r="B61" s="30" t="s">
        <v>99</v>
      </c>
      <c r="C61" s="30"/>
      <c r="D61" s="30"/>
      <c r="E61" s="24"/>
      <c r="F61" s="11"/>
      <c r="G61" s="30"/>
      <c r="H61" s="30"/>
      <c r="I61" s="30"/>
      <c r="J61" s="30"/>
      <c r="K61" s="30"/>
      <c r="L61" s="31"/>
      <c r="M61" s="110"/>
      <c r="N61" s="110"/>
      <c r="P61" s="104"/>
      <c r="Q61" s="105"/>
      <c r="R61" s="104"/>
      <c r="S61" s="107"/>
      <c r="T61" s="108" t="s">
        <v>8</v>
      </c>
      <c r="U61" s="109"/>
      <c r="V61" s="109"/>
      <c r="W61" s="109"/>
      <c r="X61" s="109"/>
      <c r="Y61" s="109"/>
      <c r="Z61" s="109"/>
      <c r="AA61" s="109"/>
      <c r="AB61" s="109"/>
      <c r="AC61" s="109"/>
      <c r="AD61" s="109"/>
      <c r="AE61" s="109"/>
      <c r="AF61" s="109"/>
      <c r="AG61" s="109"/>
      <c r="AH61" s="109"/>
      <c r="AI61" s="109"/>
      <c r="AJ61" s="109"/>
      <c r="AK61" s="109"/>
      <c r="AL61" s="109"/>
      <c r="AM61" s="109"/>
      <c r="AN61" s="109"/>
      <c r="AO61" s="109"/>
      <c r="AP61" s="109"/>
      <c r="AQ61" s="109"/>
      <c r="AR61" s="109"/>
      <c r="AS61" s="109"/>
      <c r="AT61" s="109"/>
      <c r="AU61" s="109"/>
      <c r="AV61" s="109"/>
      <c r="AW61" s="109"/>
      <c r="AX61" s="109"/>
      <c r="AY61" s="109"/>
      <c r="AZ61" s="109"/>
      <c r="BA61" s="109"/>
      <c r="BB61" s="109"/>
      <c r="BC61" s="109"/>
      <c r="BE61" s="23"/>
      <c r="BF61" s="23" t="str">
        <f t="shared" si="4"/>
        <v>Добавить централизованную систему для дифференциации</v>
      </c>
      <c r="BG61" s="23"/>
      <c r="BH61" s="23"/>
    </row>
    <row r="62" spans="1:60" s="8" customFormat="1" ht="0" hidden="1" customHeight="1">
      <c r="A62" s="30" t="s">
        <v>98</v>
      </c>
      <c r="B62" s="30"/>
      <c r="C62" s="30"/>
      <c r="D62" s="30"/>
      <c r="E62" s="11"/>
      <c r="F62" s="30"/>
      <c r="G62" s="30"/>
      <c r="H62" s="30"/>
      <c r="I62" s="30"/>
      <c r="J62" s="30"/>
      <c r="K62" s="30"/>
      <c r="L62" s="31"/>
      <c r="M62" s="110"/>
      <c r="N62" s="110"/>
      <c r="P62" s="104"/>
      <c r="Q62" s="105"/>
      <c r="R62" s="104"/>
      <c r="S62" s="107"/>
      <c r="T62" s="108" t="s">
        <v>9</v>
      </c>
      <c r="U62" s="109"/>
      <c r="V62" s="109"/>
      <c r="W62" s="109"/>
      <c r="X62" s="109"/>
      <c r="Y62" s="109"/>
      <c r="Z62" s="109"/>
      <c r="AA62" s="109"/>
      <c r="AB62" s="109"/>
      <c r="AC62" s="109"/>
      <c r="AD62" s="109"/>
      <c r="AE62" s="109"/>
      <c r="AF62" s="109"/>
      <c r="AG62" s="109"/>
      <c r="AH62" s="109"/>
      <c r="AI62" s="109"/>
      <c r="AJ62" s="109"/>
      <c r="AK62" s="109"/>
      <c r="AL62" s="109"/>
      <c r="AM62" s="109"/>
      <c r="AN62" s="109"/>
      <c r="AO62" s="109"/>
      <c r="AP62" s="109"/>
      <c r="AQ62" s="109"/>
      <c r="AR62" s="109"/>
      <c r="AS62" s="109"/>
      <c r="AT62" s="109"/>
      <c r="AU62" s="109"/>
      <c r="AV62" s="109"/>
      <c r="AW62" s="109"/>
      <c r="AX62" s="109"/>
      <c r="AY62" s="109"/>
      <c r="AZ62" s="109"/>
      <c r="BA62" s="109"/>
      <c r="BB62" s="109"/>
      <c r="BC62" s="109"/>
      <c r="BE62" s="23"/>
      <c r="BF62" s="23" t="str">
        <f t="shared" si="4"/>
        <v>Добавить территорию для дифференциации</v>
      </c>
      <c r="BG62" s="23"/>
      <c r="BH62" s="23"/>
    </row>
    <row r="63" spans="1:60" ht="21" customHeight="1">
      <c r="A63" s="10" t="s">
        <v>103</v>
      </c>
      <c r="B63" s="10"/>
      <c r="C63" s="10"/>
      <c r="D63" s="10"/>
      <c r="E63" s="11" t="s">
        <v>41</v>
      </c>
      <c r="F63" s="10"/>
      <c r="G63" s="10"/>
      <c r="H63" s="10"/>
      <c r="I63" s="10"/>
      <c r="J63" s="10"/>
      <c r="K63" s="10"/>
      <c r="L63" s="12"/>
      <c r="M63" s="13"/>
      <c r="N63" s="13"/>
      <c r="O63" s="13"/>
      <c r="Q63" s="14"/>
      <c r="R63" s="15"/>
      <c r="S63" s="16" t="str">
        <f>INDEX(PT_DIFFERENTIATION_NUM_NTAR,MATCH(A63,PT_DIFFERENTIATION_NTAR_ID,0))</f>
        <v>2</v>
      </c>
      <c r="T63" s="17" t="s">
        <v>0</v>
      </c>
      <c r="U63" s="18"/>
      <c r="V63" s="19"/>
      <c r="W63" s="19"/>
      <c r="X63" s="19"/>
      <c r="Y63" s="19"/>
      <c r="Z63" s="19"/>
      <c r="AA63" s="19"/>
      <c r="AB63" s="19"/>
      <c r="AC63" s="20"/>
      <c r="AD63" s="21" t="str">
        <f>INDEX(PT_DIFFERENTIATION_NTAR,MATCH(A63,PT_DIFFERENTIATION_NTAR_ID,0))</f>
        <v>Тариф на подключение (технологическое присоединение) к централизованной системе холодного водоснабжения для Муниципального автономного учреждения Сургутского района «Историко-культурный научно-производственный центр «Барсова Гора»</v>
      </c>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20"/>
      <c r="BC63" s="22" t="str">
        <f>"Указывается наименование тарифа в случае "&amp;IF(TEMPLATE_GROUP="P","утверждения нескольких тарифов","подачи предложения по нескольким тарифам")&amp;".
В случае наличия нескольких тарифов информация по ним указывается в отдельных строках."</f>
        <v>Указывается наименование тарифа в случае утверждения нескольких тарифов.
В случае наличия нескольких тарифов информация по ним указывается в отдельных строках.</v>
      </c>
      <c r="BE63" s="23"/>
      <c r="BF63" s="23" t="str">
        <f t="shared" si="4"/>
        <v>Наименование тарифа</v>
      </c>
      <c r="BG63" s="23"/>
      <c r="BH63" s="23"/>
    </row>
    <row r="64" spans="1:60" ht="21" customHeight="1">
      <c r="A64" s="10"/>
      <c r="B64" s="10" t="s">
        <v>104</v>
      </c>
      <c r="C64" s="10"/>
      <c r="D64" s="10"/>
      <c r="E64" s="24">
        <v>1</v>
      </c>
      <c r="F64" s="11">
        <v>1</v>
      </c>
      <c r="G64" s="10"/>
      <c r="H64" s="10"/>
      <c r="I64" s="10"/>
      <c r="J64" s="10"/>
      <c r="K64" s="10"/>
      <c r="L64" s="12"/>
      <c r="M64" s="13"/>
      <c r="N64" s="13"/>
      <c r="O64" s="13"/>
      <c r="P64" s="2"/>
      <c r="Q64" s="25"/>
      <c r="R64" s="26"/>
      <c r="S64" s="16" t="str">
        <f>INDEX(PT_DIFFERENTIATION_NUM_TER,MATCH(B64,PT_DIFFERENTIATION_TER_ID,0))</f>
        <v>2.1</v>
      </c>
      <c r="T64" s="27" t="s">
        <v>1</v>
      </c>
      <c r="U64" s="18"/>
      <c r="V64" s="19"/>
      <c r="W64" s="19"/>
      <c r="X64" s="19"/>
      <c r="Y64" s="19"/>
      <c r="Z64" s="19"/>
      <c r="AA64" s="19"/>
      <c r="AB64" s="19"/>
      <c r="AC64" s="20"/>
      <c r="AD64" s="21" t="str">
        <f>INDEX(PT_DIFFERENTIATION_TER,MATCH(B64,PT_DIFFERENTIATION_TER_ID,0))</f>
        <v>Территория 1</v>
      </c>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20"/>
      <c r="BC64" s="22" t="s">
        <v>2</v>
      </c>
      <c r="BE64" s="23"/>
      <c r="BF64" s="23" t="str">
        <f t="shared" si="4"/>
        <v>Территория действия тарифа</v>
      </c>
      <c r="BG64" s="23"/>
      <c r="BH64" s="23"/>
    </row>
    <row r="65" spans="1:60" ht="42" customHeight="1">
      <c r="A65" s="10"/>
      <c r="B65" s="10"/>
      <c r="C65" s="10" t="s">
        <v>105</v>
      </c>
      <c r="D65" s="10"/>
      <c r="E65" s="24">
        <v>1</v>
      </c>
      <c r="F65" s="24"/>
      <c r="G65" s="11">
        <v>1</v>
      </c>
      <c r="H65" s="10"/>
      <c r="I65" s="10"/>
      <c r="J65" s="10"/>
      <c r="K65" s="10"/>
      <c r="L65" s="12"/>
      <c r="M65" s="13"/>
      <c r="N65" s="13"/>
      <c r="O65" s="13"/>
      <c r="P65" s="28"/>
      <c r="Q65" s="25"/>
      <c r="R65" s="26"/>
      <c r="S65" s="16" t="str">
        <f>INDEX(PT_DIFFERENTIATION_NUM_CS,MATCH(C65,PT_DIFFERENTIATION_CS_ID,0))</f>
        <v>2.1.1</v>
      </c>
      <c r="T65" s="29" t="s">
        <v>82</v>
      </c>
      <c r="U65" s="18"/>
      <c r="V65" s="19"/>
      <c r="W65" s="19"/>
      <c r="X65" s="19"/>
      <c r="Y65" s="19"/>
      <c r="Z65" s="19"/>
      <c r="AA65" s="19"/>
      <c r="AB65" s="19"/>
      <c r="AC65" s="20"/>
      <c r="AD65" s="21" t="str">
        <f>INDEX(PT_DIFFERENTIATION_CS,MATCH(C65,PT_DIFFERENTIATION_CS_ID,0))</f>
        <v>без дифференциации</v>
      </c>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20"/>
      <c r="BC65" s="22" t="s">
        <v>83</v>
      </c>
      <c r="BE65" s="23"/>
      <c r="BF65" s="23" t="str">
        <f t="shared" si="4"/>
        <v>Наименование централизованной системы холодного водоснабжения</v>
      </c>
      <c r="BG65" s="23"/>
      <c r="BH65" s="23"/>
    </row>
    <row r="66" spans="1:60" s="187" customFormat="1" ht="14.25" customHeight="1">
      <c r="A66" s="30"/>
      <c r="B66" s="30"/>
      <c r="C66" s="30"/>
      <c r="D66" s="30"/>
      <c r="E66" s="24">
        <v>1</v>
      </c>
      <c r="F66" s="24"/>
      <c r="G66" s="24"/>
      <c r="H66" s="11">
        <v>1</v>
      </c>
      <c r="I66" s="30"/>
      <c r="J66" s="30"/>
      <c r="K66" s="30"/>
      <c r="L66" s="31"/>
      <c r="M66" s="32"/>
      <c r="N66" s="32"/>
      <c r="O66" s="32"/>
      <c r="P66" s="33"/>
      <c r="Q66" s="34"/>
      <c r="R66" s="35"/>
      <c r="S66" s="36"/>
      <c r="T66" s="37"/>
      <c r="U66" s="38"/>
      <c r="V66" s="39"/>
      <c r="W66" s="39"/>
      <c r="X66" s="39"/>
      <c r="Y66" s="39"/>
      <c r="Z66" s="39"/>
      <c r="AA66" s="39"/>
      <c r="AB66" s="39"/>
      <c r="AC66" s="40"/>
      <c r="AD66" s="41"/>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40"/>
      <c r="BC66" s="42" t="s">
        <v>3</v>
      </c>
      <c r="BD66" s="8"/>
      <c r="BE66" s="23"/>
      <c r="BF66" s="23" t="str">
        <f t="shared" si="4"/>
        <v/>
      </c>
      <c r="BG66" s="23"/>
      <c r="BH66" s="23"/>
    </row>
    <row r="67" spans="1:60" s="187" customFormat="1" ht="14.25" customHeight="1">
      <c r="A67" s="30"/>
      <c r="B67" s="30"/>
      <c r="C67" s="30"/>
      <c r="D67" s="30"/>
      <c r="E67" s="24">
        <v>1</v>
      </c>
      <c r="F67" s="24"/>
      <c r="G67" s="24"/>
      <c r="H67" s="24"/>
      <c r="I67" s="43" t="str">
        <f>S66&amp;".1"</f>
        <v>.1</v>
      </c>
      <c r="J67" s="30"/>
      <c r="K67" s="30"/>
      <c r="L67" s="31" t="s">
        <v>4</v>
      </c>
      <c r="M67" s="44"/>
      <c r="N67" s="44"/>
      <c r="O67" s="44"/>
      <c r="P67" s="45">
        <v>1</v>
      </c>
      <c r="Q67" s="46"/>
      <c r="R67" s="47"/>
      <c r="S67" s="36"/>
      <c r="T67" s="48"/>
      <c r="U67" s="38"/>
      <c r="V67" s="39"/>
      <c r="W67" s="39"/>
      <c r="X67" s="39"/>
      <c r="Y67" s="39"/>
      <c r="Z67" s="39"/>
      <c r="AA67" s="39"/>
      <c r="AB67" s="39"/>
      <c r="AC67" s="40"/>
      <c r="AD67" s="41"/>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40"/>
      <c r="BC67" s="42"/>
      <c r="BD67" s="8"/>
      <c r="BE67" s="23"/>
      <c r="BF67" s="23" t="str">
        <f t="shared" si="4"/>
        <v/>
      </c>
      <c r="BG67" s="23"/>
      <c r="BH67" s="23"/>
    </row>
    <row r="68" spans="1:60" s="187" customFormat="1" ht="14.25" customHeight="1">
      <c r="A68" s="30"/>
      <c r="B68" s="30"/>
      <c r="C68" s="30"/>
      <c r="D68" s="30"/>
      <c r="E68" s="24">
        <v>1</v>
      </c>
      <c r="F68" s="24"/>
      <c r="G68" s="24"/>
      <c r="H68" s="24"/>
      <c r="I68" s="49"/>
      <c r="J68" s="43" t="str">
        <f>S66&amp;".1"</f>
        <v>.1</v>
      </c>
      <c r="K68" s="30"/>
      <c r="L68" s="31"/>
      <c r="M68" s="44"/>
      <c r="N68" s="44"/>
      <c r="O68" s="44"/>
      <c r="P68" s="45"/>
      <c r="Q68" s="45">
        <v>1</v>
      </c>
      <c r="R68" s="35"/>
      <c r="S68" s="36"/>
      <c r="T68" s="50"/>
      <c r="U68" s="38"/>
      <c r="V68" s="39"/>
      <c r="W68" s="39"/>
      <c r="X68" s="39"/>
      <c r="Y68" s="39"/>
      <c r="Z68" s="39"/>
      <c r="AA68" s="39"/>
      <c r="AB68" s="39"/>
      <c r="AC68" s="40"/>
      <c r="AD68" s="41"/>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40"/>
      <c r="BC68" s="42"/>
      <c r="BD68" s="8"/>
      <c r="BE68" s="23"/>
      <c r="BF68" s="23" t="str">
        <f t="shared" si="4"/>
        <v/>
      </c>
      <c r="BG68" s="23"/>
      <c r="BH68" s="23"/>
    </row>
    <row r="69" spans="1:60" ht="11.25" customHeight="1">
      <c r="A69" s="10"/>
      <c r="B69" s="10"/>
      <c r="C69" s="10"/>
      <c r="D69" s="10"/>
      <c r="E69" s="24">
        <v>1</v>
      </c>
      <c r="F69" s="24"/>
      <c r="G69" s="24"/>
      <c r="H69" s="24"/>
      <c r="I69" s="49"/>
      <c r="J69" s="49"/>
      <c r="K69" s="43" t="str">
        <f>S65&amp;".1"</f>
        <v>2.1.1.1</v>
      </c>
      <c r="L69" s="12"/>
      <c r="P69" s="45"/>
      <c r="Q69" s="45"/>
      <c r="R69" s="51">
        <v>1</v>
      </c>
      <c r="S69" s="52" t="str">
        <f>$K69</f>
        <v>2.1.1.1</v>
      </c>
      <c r="T69" s="53" t="s">
        <v>106</v>
      </c>
      <c r="U69" s="18"/>
      <c r="V69" s="54"/>
      <c r="W69" s="55"/>
      <c r="X69" s="54"/>
      <c r="Y69" s="55"/>
      <c r="Z69" s="56"/>
      <c r="AA69" s="57" t="s">
        <v>5</v>
      </c>
      <c r="AB69" s="56"/>
      <c r="AC69" s="57" t="s">
        <v>5</v>
      </c>
      <c r="AD69" s="58" t="s">
        <v>6</v>
      </c>
      <c r="AE69" s="59"/>
      <c r="AF69" s="60">
        <v>1</v>
      </c>
      <c r="AG69" s="183" t="s">
        <v>42</v>
      </c>
      <c r="AH69" s="62" t="s">
        <v>5</v>
      </c>
      <c r="AI69" s="59"/>
      <c r="AJ69" s="60">
        <v>1</v>
      </c>
      <c r="AK69" s="63" t="s">
        <v>107</v>
      </c>
      <c r="AL69" s="62" t="s">
        <v>6</v>
      </c>
      <c r="AM69" s="64"/>
      <c r="AN69" s="60">
        <v>1</v>
      </c>
      <c r="AO69" s="185" t="s">
        <v>42</v>
      </c>
      <c r="AP69" s="66" t="s">
        <v>5</v>
      </c>
      <c r="AQ69" s="67"/>
      <c r="AR69" s="68">
        <v>1</v>
      </c>
      <c r="AS69" s="69" t="s">
        <v>108</v>
      </c>
      <c r="AT69" s="54"/>
      <c r="AU69" s="55"/>
      <c r="AV69" s="54"/>
      <c r="AW69" s="55">
        <f>23241.28</f>
        <v>23241.279999999999</v>
      </c>
      <c r="AX69" s="56">
        <v>45292.654768518521</v>
      </c>
      <c r="AY69" s="57" t="s">
        <v>5</v>
      </c>
      <c r="AZ69" s="56">
        <v>45657.654907407406</v>
      </c>
      <c r="BA69" s="57" t="s">
        <v>5</v>
      </c>
      <c r="BB69" s="70"/>
      <c r="BC69" s="71" t="s">
        <v>84</v>
      </c>
      <c r="BE69" s="23"/>
      <c r="BF69" s="23" t="str">
        <f t="shared" si="4"/>
        <v>Тариф на подключение (технологическое присоединение) к централизованной системе холодного водоснабжения для Муниципального автономного учреждения Сургутского района «Историко-культурный научно-производственный центр «Барсова Гора»</v>
      </c>
      <c r="BG69" s="23"/>
      <c r="BH69" s="23"/>
    </row>
    <row r="70" spans="1:60" ht="11.25" customHeight="1">
      <c r="A70" s="10"/>
      <c r="B70" s="10"/>
      <c r="C70" s="10"/>
      <c r="D70" s="10"/>
      <c r="E70" s="24">
        <v>1</v>
      </c>
      <c r="F70" s="24"/>
      <c r="G70" s="24"/>
      <c r="H70" s="24"/>
      <c r="I70" s="49"/>
      <c r="J70" s="49"/>
      <c r="K70" s="43"/>
      <c r="L70" s="12"/>
      <c r="P70" s="45"/>
      <c r="Q70" s="45"/>
      <c r="R70" s="51"/>
      <c r="S70" s="72"/>
      <c r="T70" s="73"/>
      <c r="U70" s="18"/>
      <c r="V70" s="74"/>
      <c r="W70" s="75"/>
      <c r="X70" s="74"/>
      <c r="Y70" s="75"/>
      <c r="Z70" s="74"/>
      <c r="AA70" s="74"/>
      <c r="AB70" s="74"/>
      <c r="AC70" s="74"/>
      <c r="AD70" s="76"/>
      <c r="AE70" s="59"/>
      <c r="AF70" s="60"/>
      <c r="AG70" s="183" t="s">
        <v>42</v>
      </c>
      <c r="AH70" s="62"/>
      <c r="AI70" s="59"/>
      <c r="AJ70" s="60"/>
      <c r="AK70" s="63"/>
      <c r="AL70" s="62"/>
      <c r="AM70" s="77"/>
      <c r="AN70" s="60"/>
      <c r="AO70" s="185" t="s">
        <v>42</v>
      </c>
      <c r="AP70" s="78"/>
      <c r="AQ70" s="79"/>
      <c r="AR70" s="80"/>
      <c r="AS70" s="80" t="s">
        <v>85</v>
      </c>
      <c r="AT70" s="74"/>
      <c r="AU70" s="75"/>
      <c r="AV70" s="74"/>
      <c r="AW70" s="75"/>
      <c r="AX70" s="74"/>
      <c r="AY70" s="74"/>
      <c r="AZ70" s="74"/>
      <c r="BA70" s="74"/>
      <c r="BB70" s="81"/>
      <c r="BC70" s="82"/>
      <c r="BE70" s="23"/>
      <c r="BF70" s="23"/>
      <c r="BG70" s="23"/>
      <c r="BH70" s="23"/>
    </row>
    <row r="71" spans="1:60" ht="11.25" customHeight="1">
      <c r="A71" s="10"/>
      <c r="B71" s="10"/>
      <c r="C71" s="10"/>
      <c r="D71" s="10"/>
      <c r="E71" s="24">
        <v>1</v>
      </c>
      <c r="F71" s="24"/>
      <c r="G71" s="24"/>
      <c r="H71" s="24"/>
      <c r="I71" s="49"/>
      <c r="J71" s="49"/>
      <c r="K71" s="43"/>
      <c r="L71" s="12"/>
      <c r="P71" s="45"/>
      <c r="Q71" s="45"/>
      <c r="R71" s="51"/>
      <c r="S71" s="72"/>
      <c r="T71" s="73"/>
      <c r="U71" s="18"/>
      <c r="V71" s="74"/>
      <c r="W71" s="75"/>
      <c r="X71" s="74"/>
      <c r="Y71" s="75"/>
      <c r="Z71" s="74"/>
      <c r="AA71" s="74"/>
      <c r="AB71" s="74"/>
      <c r="AC71" s="74"/>
      <c r="AD71" s="76"/>
      <c r="AE71" s="59"/>
      <c r="AF71" s="60"/>
      <c r="AG71" s="183" t="s">
        <v>42</v>
      </c>
      <c r="AH71" s="62"/>
      <c r="AI71" s="59"/>
      <c r="AJ71" s="60"/>
      <c r="AK71" s="63"/>
      <c r="AL71" s="62"/>
      <c r="AM71" s="79"/>
      <c r="AN71" s="83"/>
      <c r="AO71" s="83" t="s">
        <v>86</v>
      </c>
      <c r="AP71" s="80"/>
      <c r="AQ71" s="80"/>
      <c r="AR71" s="80"/>
      <c r="AS71" s="74"/>
      <c r="AT71" s="74"/>
      <c r="AU71" s="75"/>
      <c r="AV71" s="74"/>
      <c r="AW71" s="75"/>
      <c r="AX71" s="74"/>
      <c r="AY71" s="74"/>
      <c r="AZ71" s="74"/>
      <c r="BA71" s="74"/>
      <c r="BB71" s="81"/>
      <c r="BC71" s="82"/>
      <c r="BE71" s="23"/>
      <c r="BF71" s="23"/>
      <c r="BG71" s="23"/>
      <c r="BH71" s="23"/>
    </row>
    <row r="72" spans="1:60" ht="11.25" customHeight="1">
      <c r="A72" s="10"/>
      <c r="B72" s="10"/>
      <c r="C72" s="10"/>
      <c r="D72" s="10"/>
      <c r="E72" s="24">
        <v>1</v>
      </c>
      <c r="F72" s="24"/>
      <c r="G72" s="24"/>
      <c r="H72" s="24"/>
      <c r="I72" s="49"/>
      <c r="J72" s="49"/>
      <c r="K72" s="43"/>
      <c r="L72" s="12"/>
      <c r="P72" s="45"/>
      <c r="Q72" s="45"/>
      <c r="R72" s="51"/>
      <c r="S72" s="72"/>
      <c r="T72" s="73"/>
      <c r="U72" s="18"/>
      <c r="V72" s="74"/>
      <c r="W72" s="75"/>
      <c r="X72" s="74"/>
      <c r="Y72" s="75"/>
      <c r="Z72" s="74"/>
      <c r="AA72" s="74"/>
      <c r="AB72" s="74"/>
      <c r="AC72" s="74"/>
      <c r="AD72" s="76"/>
      <c r="AE72" s="59"/>
      <c r="AF72" s="60"/>
      <c r="AG72" s="183" t="s">
        <v>42</v>
      </c>
      <c r="AH72" s="62"/>
      <c r="AI72" s="84"/>
      <c r="AJ72" s="85"/>
      <c r="AK72" s="86" t="s">
        <v>87</v>
      </c>
      <c r="AL72" s="74"/>
      <c r="AM72" s="74"/>
      <c r="AN72" s="74"/>
      <c r="AO72" s="74"/>
      <c r="AP72" s="74"/>
      <c r="AQ72" s="74"/>
      <c r="AR72" s="74"/>
      <c r="AS72" s="74"/>
      <c r="AT72" s="74"/>
      <c r="AU72" s="75"/>
      <c r="AV72" s="74"/>
      <c r="AW72" s="75"/>
      <c r="AX72" s="74"/>
      <c r="AY72" s="74"/>
      <c r="AZ72" s="74"/>
      <c r="BA72" s="74"/>
      <c r="BB72" s="81"/>
      <c r="BC72" s="82"/>
      <c r="BE72" s="23"/>
      <c r="BF72" s="23"/>
      <c r="BG72" s="23"/>
      <c r="BH72" s="23"/>
    </row>
    <row r="73" spans="1:60" ht="11.25" customHeight="1">
      <c r="A73" s="10"/>
      <c r="B73" s="10"/>
      <c r="C73" s="10"/>
      <c r="D73" s="10"/>
      <c r="E73" s="24">
        <v>1</v>
      </c>
      <c r="F73" s="24"/>
      <c r="G73" s="24"/>
      <c r="H73" s="24"/>
      <c r="I73" s="49"/>
      <c r="J73" s="49"/>
      <c r="K73" s="43"/>
      <c r="L73" s="12"/>
      <c r="P73" s="45"/>
      <c r="Q73" s="45"/>
      <c r="R73" s="51"/>
      <c r="S73" s="87"/>
      <c r="T73" s="88"/>
      <c r="U73" s="18"/>
      <c r="V73" s="74"/>
      <c r="W73" s="89" t="str">
        <f>Z69&amp;"-"&amp;AB69</f>
        <v>-</v>
      </c>
      <c r="X73" s="74"/>
      <c r="Y73" s="89" t="str">
        <f>AB69&amp;"-"&amp;AD69</f>
        <v>-нет</v>
      </c>
      <c r="Z73" s="74"/>
      <c r="AA73" s="74"/>
      <c r="AB73" s="74"/>
      <c r="AC73" s="74"/>
      <c r="AD73" s="90"/>
      <c r="AE73" s="91"/>
      <c r="AF73" s="92"/>
      <c r="AG73" s="80" t="s">
        <v>88</v>
      </c>
      <c r="AH73" s="74"/>
      <c r="AI73" s="74"/>
      <c r="AJ73" s="74"/>
      <c r="AK73" s="74"/>
      <c r="AL73" s="74"/>
      <c r="AM73" s="74"/>
      <c r="AN73" s="74"/>
      <c r="AO73" s="74"/>
      <c r="AP73" s="74"/>
      <c r="AQ73" s="74"/>
      <c r="AR73" s="74"/>
      <c r="AS73" s="74"/>
      <c r="AT73" s="74"/>
      <c r="AU73" s="89" t="str">
        <f>AX69&amp;"-"&amp;AZ69</f>
        <v>45292,6547685185-45657,6549074074</v>
      </c>
      <c r="AV73" s="74"/>
      <c r="AW73" s="89" t="str">
        <f>AZ69&amp;"-"&amp;BB69</f>
        <v>45657,6549074074-</v>
      </c>
      <c r="AX73" s="74"/>
      <c r="AY73" s="74"/>
      <c r="AZ73" s="74"/>
      <c r="BA73" s="74"/>
      <c r="BB73" s="93" t="str">
        <f>BE69&amp;"-"&amp;BG69</f>
        <v>-</v>
      </c>
      <c r="BC73" s="82"/>
      <c r="BE73" s="23"/>
      <c r="BF73" s="23" t="str">
        <f t="shared" ref="BF73:BF80" si="5">IF(T73="","",T73)</f>
        <v/>
      </c>
      <c r="BG73" s="23"/>
      <c r="BH73" s="23"/>
    </row>
    <row r="74" spans="1:60" ht="11.25" customHeight="1">
      <c r="A74" s="10"/>
      <c r="B74" s="10"/>
      <c r="C74" s="10"/>
      <c r="D74" s="10"/>
      <c r="E74" s="24">
        <v>1</v>
      </c>
      <c r="F74" s="24"/>
      <c r="G74" s="24"/>
      <c r="H74" s="24"/>
      <c r="I74" s="49"/>
      <c r="J74" s="43"/>
      <c r="K74" s="10"/>
      <c r="L74" s="12"/>
      <c r="P74" s="45"/>
      <c r="Q74" s="45"/>
      <c r="R74" s="47"/>
      <c r="S74" s="94"/>
      <c r="T74" s="95" t="s">
        <v>7</v>
      </c>
      <c r="U74" s="96"/>
      <c r="V74" s="96"/>
      <c r="W74" s="96"/>
      <c r="X74" s="96"/>
      <c r="Y74" s="96"/>
      <c r="Z74" s="96"/>
      <c r="AA74" s="96"/>
      <c r="AB74" s="96"/>
      <c r="AC74" s="96"/>
      <c r="AD74" s="97"/>
      <c r="AE74" s="96"/>
      <c r="AF74" s="96"/>
      <c r="AG74" s="96"/>
      <c r="AH74" s="96"/>
      <c r="AI74" s="96"/>
      <c r="AJ74" s="96"/>
      <c r="AK74" s="96"/>
      <c r="AL74" s="96"/>
      <c r="AM74" s="96"/>
      <c r="AN74" s="96"/>
      <c r="AO74" s="96"/>
      <c r="AP74" s="96"/>
      <c r="AQ74" s="96"/>
      <c r="AR74" s="96"/>
      <c r="AS74" s="96"/>
      <c r="AT74" s="96"/>
      <c r="AU74" s="96"/>
      <c r="AV74" s="96"/>
      <c r="AW74" s="96"/>
      <c r="AX74" s="96"/>
      <c r="AY74" s="96"/>
      <c r="AZ74" s="96"/>
      <c r="BA74" s="96"/>
      <c r="BB74" s="98"/>
      <c r="BC74" s="99"/>
      <c r="BE74" s="23"/>
      <c r="BF74" s="23" t="str">
        <f t="shared" si="5"/>
        <v>Добавить строку</v>
      </c>
      <c r="BG74" s="23"/>
      <c r="BH74" s="23"/>
    </row>
    <row r="75" spans="1:60" s="187" customFormat="1" ht="14.25" customHeight="1">
      <c r="A75" s="30"/>
      <c r="B75" s="30"/>
      <c r="C75" s="30"/>
      <c r="D75" s="30"/>
      <c r="E75" s="24">
        <v>1</v>
      </c>
      <c r="F75" s="24"/>
      <c r="G75" s="24"/>
      <c r="H75" s="24"/>
      <c r="I75" s="43"/>
      <c r="J75" s="30"/>
      <c r="K75" s="30"/>
      <c r="L75" s="31"/>
      <c r="M75" s="44"/>
      <c r="N75" s="44"/>
      <c r="O75" s="44"/>
      <c r="P75" s="45"/>
      <c r="Q75" s="46"/>
      <c r="R75" s="47"/>
      <c r="S75" s="100"/>
      <c r="T75" s="101"/>
      <c r="U75" s="102"/>
      <c r="V75" s="102"/>
      <c r="W75" s="102"/>
      <c r="X75" s="102"/>
      <c r="Y75" s="102"/>
      <c r="Z75" s="102"/>
      <c r="AA75" s="102"/>
      <c r="AB75" s="102"/>
      <c r="AC75" s="102"/>
      <c r="AD75" s="102"/>
      <c r="AE75" s="102"/>
      <c r="AF75" s="102"/>
      <c r="AG75" s="102"/>
      <c r="AH75" s="102"/>
      <c r="AI75" s="102"/>
      <c r="AJ75" s="102"/>
      <c r="AK75" s="102"/>
      <c r="AL75" s="102"/>
      <c r="AM75" s="102"/>
      <c r="AN75" s="102"/>
      <c r="AO75" s="102"/>
      <c r="AP75" s="102"/>
      <c r="AQ75" s="102"/>
      <c r="AR75" s="102"/>
      <c r="AS75" s="102"/>
      <c r="AT75" s="102"/>
      <c r="AU75" s="102"/>
      <c r="AV75" s="102"/>
      <c r="AW75" s="102"/>
      <c r="AX75" s="102"/>
      <c r="AY75" s="102"/>
      <c r="AZ75" s="102"/>
      <c r="BA75" s="102"/>
      <c r="BB75" s="102"/>
      <c r="BC75" s="103"/>
      <c r="BD75" s="8"/>
      <c r="BE75" s="23"/>
      <c r="BF75" s="23" t="str">
        <f t="shared" si="5"/>
        <v/>
      </c>
      <c r="BG75" s="23"/>
      <c r="BH75" s="23"/>
    </row>
    <row r="76" spans="1:60" s="187" customFormat="1" ht="14.25" customHeight="1">
      <c r="A76" s="30"/>
      <c r="B76" s="30"/>
      <c r="C76" s="30"/>
      <c r="D76" s="30"/>
      <c r="E76" s="24">
        <v>1</v>
      </c>
      <c r="F76" s="24"/>
      <c r="G76" s="24"/>
      <c r="H76" s="11"/>
      <c r="I76" s="30"/>
      <c r="J76" s="30"/>
      <c r="K76" s="30"/>
      <c r="L76" s="31"/>
      <c r="M76" s="32"/>
      <c r="N76" s="32"/>
      <c r="O76" s="8"/>
      <c r="P76" s="104"/>
      <c r="Q76" s="105"/>
      <c r="R76" s="106"/>
      <c r="S76" s="100"/>
      <c r="T76" s="101"/>
      <c r="U76" s="102"/>
      <c r="V76" s="102"/>
      <c r="W76" s="102"/>
      <c r="X76" s="102"/>
      <c r="Y76" s="102"/>
      <c r="Z76" s="102"/>
      <c r="AA76" s="102"/>
      <c r="AB76" s="102"/>
      <c r="AC76" s="102"/>
      <c r="AD76" s="102"/>
      <c r="AE76" s="102"/>
      <c r="AF76" s="102"/>
      <c r="AG76" s="102"/>
      <c r="AH76" s="102"/>
      <c r="AI76" s="102"/>
      <c r="AJ76" s="102"/>
      <c r="AK76" s="102"/>
      <c r="AL76" s="102"/>
      <c r="AM76" s="102"/>
      <c r="AN76" s="102"/>
      <c r="AO76" s="102"/>
      <c r="AP76" s="102"/>
      <c r="AQ76" s="102"/>
      <c r="AR76" s="102"/>
      <c r="AS76" s="102"/>
      <c r="AT76" s="102"/>
      <c r="AU76" s="102"/>
      <c r="AV76" s="102"/>
      <c r="AW76" s="102"/>
      <c r="AX76" s="102"/>
      <c r="AY76" s="102"/>
      <c r="AZ76" s="102"/>
      <c r="BA76" s="102"/>
      <c r="BB76" s="102"/>
      <c r="BC76" s="103"/>
      <c r="BD76" s="8"/>
      <c r="BE76" s="23"/>
      <c r="BF76" s="23" t="str">
        <f t="shared" si="5"/>
        <v/>
      </c>
      <c r="BG76" s="23"/>
      <c r="BH76" s="23"/>
    </row>
    <row r="77" spans="1:60" s="187" customFormat="1" ht="14.25" customHeight="1">
      <c r="A77" s="30"/>
      <c r="B77" s="30"/>
      <c r="C77" s="30"/>
      <c r="D77" s="30"/>
      <c r="E77" s="24">
        <v>1</v>
      </c>
      <c r="F77" s="24"/>
      <c r="G77" s="11"/>
      <c r="H77" s="30"/>
      <c r="I77" s="30"/>
      <c r="J77" s="30"/>
      <c r="K77" s="30"/>
      <c r="L77" s="31"/>
      <c r="M77" s="32"/>
      <c r="N77" s="32"/>
      <c r="O77" s="8"/>
      <c r="P77" s="104"/>
      <c r="Q77" s="105"/>
      <c r="R77" s="104"/>
      <c r="S77" s="107"/>
      <c r="T77" s="108"/>
      <c r="U77" s="109"/>
      <c r="V77" s="109"/>
      <c r="W77" s="109"/>
      <c r="X77" s="109"/>
      <c r="Y77" s="109"/>
      <c r="Z77" s="109"/>
      <c r="AA77" s="109"/>
      <c r="AB77" s="109"/>
      <c r="AC77" s="109"/>
      <c r="AD77" s="109"/>
      <c r="AE77" s="109"/>
      <c r="AF77" s="109"/>
      <c r="AG77" s="109"/>
      <c r="AH77" s="109"/>
      <c r="AI77" s="109"/>
      <c r="AJ77" s="109"/>
      <c r="AK77" s="109"/>
      <c r="AL77" s="109"/>
      <c r="AM77" s="109"/>
      <c r="AN77" s="109"/>
      <c r="AO77" s="109"/>
      <c r="AP77" s="109"/>
      <c r="AQ77" s="109"/>
      <c r="AR77" s="109"/>
      <c r="AS77" s="109"/>
      <c r="AT77" s="109"/>
      <c r="AU77" s="109"/>
      <c r="AV77" s="109"/>
      <c r="AW77" s="109"/>
      <c r="AX77" s="109"/>
      <c r="AY77" s="109"/>
      <c r="AZ77" s="109"/>
      <c r="BA77" s="109"/>
      <c r="BB77" s="109"/>
      <c r="BC77" s="109"/>
      <c r="BD77" s="8"/>
      <c r="BE77" s="23"/>
      <c r="BF77" s="23" t="str">
        <f t="shared" si="5"/>
        <v/>
      </c>
      <c r="BG77" s="23"/>
      <c r="BH77" s="23"/>
    </row>
    <row r="78" spans="1:60" s="187" customFormat="1" ht="14.25" customHeight="1">
      <c r="A78" s="30"/>
      <c r="B78" s="30"/>
      <c r="C78" s="30"/>
      <c r="D78" s="30"/>
      <c r="E78" s="24">
        <v>1</v>
      </c>
      <c r="F78" s="11"/>
      <c r="G78" s="30"/>
      <c r="H78" s="30"/>
      <c r="I78" s="30"/>
      <c r="J78" s="30"/>
      <c r="K78" s="30"/>
      <c r="L78" s="31"/>
      <c r="M78" s="110"/>
      <c r="N78" s="110"/>
      <c r="O78" s="8"/>
      <c r="P78" s="104"/>
      <c r="Q78" s="105"/>
      <c r="R78" s="104"/>
      <c r="S78" s="107"/>
      <c r="T78" s="108" t="s">
        <v>8</v>
      </c>
      <c r="U78" s="109"/>
      <c r="V78" s="109"/>
      <c r="W78" s="109"/>
      <c r="X78" s="109"/>
      <c r="Y78" s="109"/>
      <c r="Z78" s="109"/>
      <c r="AA78" s="109"/>
      <c r="AB78" s="109"/>
      <c r="AC78" s="109"/>
      <c r="AD78" s="109"/>
      <c r="AE78" s="109"/>
      <c r="AF78" s="109"/>
      <c r="AG78" s="109"/>
      <c r="AH78" s="109"/>
      <c r="AI78" s="109"/>
      <c r="AJ78" s="109"/>
      <c r="AK78" s="109"/>
      <c r="AL78" s="109"/>
      <c r="AM78" s="109"/>
      <c r="AN78" s="109"/>
      <c r="AO78" s="109"/>
      <c r="AP78" s="109"/>
      <c r="AQ78" s="109"/>
      <c r="AR78" s="109"/>
      <c r="AS78" s="109"/>
      <c r="AT78" s="109"/>
      <c r="AU78" s="109"/>
      <c r="AV78" s="109"/>
      <c r="AW78" s="109"/>
      <c r="AX78" s="109"/>
      <c r="AY78" s="109"/>
      <c r="AZ78" s="109"/>
      <c r="BA78" s="109"/>
      <c r="BB78" s="109"/>
      <c r="BC78" s="109"/>
      <c r="BD78" s="8"/>
      <c r="BE78" s="23"/>
      <c r="BF78" s="23" t="str">
        <f t="shared" si="5"/>
        <v>Добавить централизованную систему для дифференциации</v>
      </c>
      <c r="BG78" s="23"/>
      <c r="BH78" s="23"/>
    </row>
    <row r="79" spans="1:60" s="187" customFormat="1" ht="14.25" customHeight="1">
      <c r="A79" s="30"/>
      <c r="B79" s="30"/>
      <c r="C79" s="30"/>
      <c r="D79" s="30"/>
      <c r="E79" s="11">
        <v>1</v>
      </c>
      <c r="F79" s="30"/>
      <c r="G79" s="30"/>
      <c r="H79" s="30"/>
      <c r="I79" s="30"/>
      <c r="J79" s="30"/>
      <c r="K79" s="30"/>
      <c r="L79" s="31"/>
      <c r="M79" s="110"/>
      <c r="N79" s="110"/>
      <c r="O79" s="8"/>
      <c r="P79" s="104"/>
      <c r="Q79" s="105"/>
      <c r="R79" s="104"/>
      <c r="S79" s="107"/>
      <c r="T79" s="108" t="s">
        <v>9</v>
      </c>
      <c r="U79" s="109"/>
      <c r="V79" s="109"/>
      <c r="W79" s="109"/>
      <c r="X79" s="109"/>
      <c r="Y79" s="109"/>
      <c r="Z79" s="109"/>
      <c r="AA79" s="109"/>
      <c r="AB79" s="109"/>
      <c r="AC79" s="109"/>
      <c r="AD79" s="109"/>
      <c r="AE79" s="109"/>
      <c r="AF79" s="109"/>
      <c r="AG79" s="109"/>
      <c r="AH79" s="109"/>
      <c r="AI79" s="109"/>
      <c r="AJ79" s="109"/>
      <c r="AK79" s="109"/>
      <c r="AL79" s="109"/>
      <c r="AM79" s="109"/>
      <c r="AN79" s="109"/>
      <c r="AO79" s="109"/>
      <c r="AP79" s="109"/>
      <c r="AQ79" s="109"/>
      <c r="AR79" s="109"/>
      <c r="AS79" s="109"/>
      <c r="AT79" s="109"/>
      <c r="AU79" s="109"/>
      <c r="AV79" s="109"/>
      <c r="AW79" s="109"/>
      <c r="AX79" s="109"/>
      <c r="AY79" s="109"/>
      <c r="AZ79" s="109"/>
      <c r="BA79" s="109"/>
      <c r="BB79" s="109"/>
      <c r="BC79" s="109"/>
      <c r="BD79" s="8"/>
      <c r="BE79" s="23"/>
      <c r="BF79" s="23" t="str">
        <f t="shared" si="5"/>
        <v>Добавить территорию для дифференциации</v>
      </c>
      <c r="BG79" s="23"/>
      <c r="BH79" s="23"/>
    </row>
    <row r="80" spans="1:60" s="8" customFormat="1" ht="0" hidden="1" customHeight="1">
      <c r="A80" s="30"/>
      <c r="B80" s="30"/>
      <c r="C80" s="30"/>
      <c r="D80" s="30"/>
      <c r="E80" s="30"/>
      <c r="F80" s="30"/>
      <c r="G80" s="30"/>
      <c r="H80" s="30"/>
      <c r="I80" s="30"/>
      <c r="J80" s="30"/>
      <c r="K80" s="30"/>
      <c r="L80" s="31"/>
      <c r="M80" s="110"/>
      <c r="N80" s="110"/>
      <c r="P80" s="104"/>
      <c r="Q80" s="105"/>
      <c r="R80" s="104"/>
      <c r="S80" s="107"/>
      <c r="T80" s="108" t="s">
        <v>44</v>
      </c>
      <c r="U80" s="109"/>
      <c r="V80" s="109"/>
      <c r="W80" s="109"/>
      <c r="X80" s="109"/>
      <c r="Y80" s="109"/>
      <c r="Z80" s="109"/>
      <c r="AA80" s="109"/>
      <c r="AB80" s="109"/>
      <c r="AC80" s="109"/>
      <c r="AD80" s="109"/>
      <c r="AE80" s="109"/>
      <c r="AF80" s="109"/>
      <c r="AG80" s="109"/>
      <c r="AH80" s="109"/>
      <c r="AI80" s="109"/>
      <c r="AJ80" s="109"/>
      <c r="AK80" s="109"/>
      <c r="AL80" s="109"/>
      <c r="AM80" s="109"/>
      <c r="AN80" s="109"/>
      <c r="AO80" s="109"/>
      <c r="AP80" s="109"/>
      <c r="AQ80" s="109"/>
      <c r="AR80" s="109"/>
      <c r="AS80" s="109"/>
      <c r="AT80" s="109"/>
      <c r="AU80" s="109"/>
      <c r="AV80" s="109"/>
      <c r="AW80" s="109"/>
      <c r="AX80" s="109"/>
      <c r="AY80" s="109"/>
      <c r="AZ80" s="109"/>
      <c r="BA80" s="109"/>
      <c r="BB80" s="109"/>
      <c r="BC80" s="109"/>
      <c r="BE80" s="23"/>
      <c r="BF80" s="23" t="str">
        <f t="shared" si="5"/>
        <v>Добавить наименование тарифа</v>
      </c>
      <c r="BG80" s="23"/>
      <c r="BH80" s="23"/>
    </row>
    <row r="81" spans="13:60" ht="11.25" customHeight="1">
      <c r="M81" s="1"/>
      <c r="N81" s="1"/>
      <c r="O81" s="1"/>
      <c r="P81" s="1"/>
      <c r="Q81" s="1"/>
      <c r="R81" s="7"/>
      <c r="S81" s="7"/>
      <c r="BD81" s="7"/>
      <c r="BE81" s="7"/>
      <c r="BF81" s="7"/>
      <c r="BG81" s="7"/>
      <c r="BH81" s="7"/>
    </row>
    <row r="82" spans="13:60" ht="18.75" customHeight="1">
      <c r="O82" s="1"/>
      <c r="S82" s="188"/>
      <c r="T82" s="189"/>
      <c r="U82" s="189"/>
      <c r="V82" s="189"/>
      <c r="W82" s="189"/>
      <c r="X82" s="189"/>
      <c r="Y82" s="189"/>
      <c r="Z82" s="189"/>
      <c r="AA82" s="189"/>
      <c r="AB82" s="189"/>
      <c r="AC82" s="189"/>
      <c r="AD82" s="189"/>
      <c r="AE82" s="189"/>
      <c r="AF82" s="189"/>
      <c r="AG82" s="189"/>
      <c r="AH82" s="189"/>
      <c r="AI82" s="189"/>
      <c r="AJ82" s="189"/>
      <c r="AK82" s="189"/>
      <c r="AL82" s="189"/>
      <c r="AM82" s="189"/>
      <c r="AN82" s="189"/>
      <c r="AO82" s="189"/>
      <c r="AP82" s="189"/>
      <c r="AQ82" s="189"/>
      <c r="AR82" s="189"/>
      <c r="AS82" s="189"/>
      <c r="AT82" s="189"/>
      <c r="AU82" s="189"/>
      <c r="AV82" s="189"/>
      <c r="AW82" s="189"/>
      <c r="AX82" s="189"/>
      <c r="AY82" s="189"/>
      <c r="AZ82" s="189"/>
      <c r="BA82" s="189"/>
      <c r="BB82" s="189"/>
      <c r="BC82" s="189"/>
    </row>
    <row r="83" spans="13:60" ht="14.25" customHeight="1">
      <c r="O83" s="1"/>
      <c r="T83" s="190"/>
      <c r="U83" s="190"/>
      <c r="V83" s="190"/>
      <c r="W83" s="190"/>
      <c r="X83" s="190"/>
      <c r="Y83" s="190"/>
      <c r="Z83" s="190"/>
      <c r="AA83" s="190"/>
      <c r="AB83" s="190"/>
      <c r="AC83" s="190"/>
      <c r="AD83" s="190"/>
      <c r="AE83" s="190"/>
      <c r="AF83" s="190"/>
      <c r="AG83" s="190"/>
      <c r="AH83" s="190"/>
      <c r="AI83" s="190"/>
      <c r="AJ83" s="190"/>
      <c r="AK83" s="190"/>
      <c r="AL83" s="190"/>
      <c r="AM83" s="190"/>
      <c r="AN83" s="190"/>
      <c r="AO83" s="190"/>
      <c r="AP83" s="190"/>
      <c r="AQ83" s="190"/>
      <c r="AR83" s="190"/>
      <c r="AS83" s="190"/>
      <c r="AT83" s="190"/>
      <c r="AU83" s="190"/>
      <c r="AV83" s="190"/>
      <c r="AW83" s="190"/>
      <c r="AX83" s="190"/>
      <c r="AY83" s="190"/>
      <c r="AZ83" s="190"/>
      <c r="BA83" s="190"/>
      <c r="BB83" s="190"/>
      <c r="BC83" s="190"/>
    </row>
    <row r="84" spans="13:60" ht="18.75" customHeight="1">
      <c r="O84" s="1"/>
      <c r="S84" s="188"/>
      <c r="T84" s="189"/>
      <c r="U84" s="189"/>
      <c r="V84" s="189"/>
      <c r="W84" s="189"/>
      <c r="X84" s="189"/>
      <c r="Y84" s="189"/>
      <c r="Z84" s="189"/>
      <c r="AA84" s="189"/>
      <c r="AB84" s="189"/>
      <c r="AC84" s="189"/>
      <c r="AD84" s="189"/>
      <c r="AE84" s="189"/>
      <c r="AF84" s="189"/>
      <c r="AG84" s="189"/>
      <c r="AH84" s="189"/>
      <c r="AI84" s="189"/>
      <c r="AJ84" s="189"/>
      <c r="AK84" s="189"/>
      <c r="AL84" s="189"/>
      <c r="AM84" s="189"/>
      <c r="AN84" s="189"/>
      <c r="AO84" s="189"/>
      <c r="AP84" s="189"/>
      <c r="AQ84" s="189"/>
      <c r="AR84" s="189"/>
      <c r="AS84" s="189"/>
      <c r="AT84" s="189"/>
      <c r="AU84" s="189"/>
      <c r="AV84" s="189"/>
      <c r="AW84" s="189"/>
      <c r="AX84" s="189"/>
      <c r="AY84" s="189"/>
      <c r="AZ84" s="189"/>
      <c r="BA84" s="189"/>
      <c r="BB84" s="189"/>
      <c r="BC84" s="189"/>
    </row>
    <row r="85" spans="13:60" ht="14.25" customHeight="1">
      <c r="O85" s="1"/>
    </row>
  </sheetData>
  <sheetProtection formatColumns="0" formatRows="0" insertRows="0" deleteColumns="0" deleteRows="0" sort="0" autoFilter="0"/>
  <mergeCells count="160">
    <mergeCell ref="T82:BC82"/>
    <mergeCell ref="T84:BC84"/>
    <mergeCell ref="AL69:AL71"/>
    <mergeCell ref="AM69:AM70"/>
    <mergeCell ref="AN69:AN70"/>
    <mergeCell ref="AO69:AO70"/>
    <mergeCell ref="AP69:AP70"/>
    <mergeCell ref="BC69:BC74"/>
    <mergeCell ref="AF69:AF72"/>
    <mergeCell ref="AG69:AG72"/>
    <mergeCell ref="AH69:AH72"/>
    <mergeCell ref="AI69:AI71"/>
    <mergeCell ref="AJ69:AJ71"/>
    <mergeCell ref="AK69:AK71"/>
    <mergeCell ref="K69:K73"/>
    <mergeCell ref="R69:R73"/>
    <mergeCell ref="S69:S73"/>
    <mergeCell ref="T69:T73"/>
    <mergeCell ref="AD69:AD73"/>
    <mergeCell ref="AE69:AE72"/>
    <mergeCell ref="V66:AC66"/>
    <mergeCell ref="AD66:BB66"/>
    <mergeCell ref="I67:I75"/>
    <mergeCell ref="P67:P75"/>
    <mergeCell ref="V67:AC67"/>
    <mergeCell ref="AD67:BB67"/>
    <mergeCell ref="J68:J74"/>
    <mergeCell ref="Q68:Q74"/>
    <mergeCell ref="V68:AC68"/>
    <mergeCell ref="AD68:BB68"/>
    <mergeCell ref="E63:E79"/>
    <mergeCell ref="V63:AC63"/>
    <mergeCell ref="AD63:BB63"/>
    <mergeCell ref="F64:F78"/>
    <mergeCell ref="V64:AC64"/>
    <mergeCell ref="AD64:BB64"/>
    <mergeCell ref="G65:G77"/>
    <mergeCell ref="V65:AC65"/>
    <mergeCell ref="AD65:BB65"/>
    <mergeCell ref="H66:H76"/>
    <mergeCell ref="AL52:AL54"/>
    <mergeCell ref="AM52:AM53"/>
    <mergeCell ref="AN52:AN53"/>
    <mergeCell ref="AO52:AO53"/>
    <mergeCell ref="AP52:AP53"/>
    <mergeCell ref="BC52:BC57"/>
    <mergeCell ref="AF52:AF55"/>
    <mergeCell ref="AG52:AG55"/>
    <mergeCell ref="AH52:AH55"/>
    <mergeCell ref="AI52:AI54"/>
    <mergeCell ref="AJ52:AJ54"/>
    <mergeCell ref="AK52:AK54"/>
    <mergeCell ref="AD50:BB50"/>
    <mergeCell ref="J51:J57"/>
    <mergeCell ref="Q51:Q57"/>
    <mergeCell ref="V51:AC51"/>
    <mergeCell ref="AD51:BB51"/>
    <mergeCell ref="K52:K56"/>
    <mergeCell ref="S52:S56"/>
    <mergeCell ref="T52:T56"/>
    <mergeCell ref="AD52:AD56"/>
    <mergeCell ref="AE52:AE55"/>
    <mergeCell ref="AD47:BB47"/>
    <mergeCell ref="G48:G60"/>
    <mergeCell ref="V48:AC48"/>
    <mergeCell ref="AD48:BB48"/>
    <mergeCell ref="H49:H59"/>
    <mergeCell ref="V49:AC49"/>
    <mergeCell ref="AD49:BB49"/>
    <mergeCell ref="I50:I58"/>
    <mergeCell ref="P50:P58"/>
    <mergeCell ref="V50:AC50"/>
    <mergeCell ref="AX42:AZ43"/>
    <mergeCell ref="AA44:AB44"/>
    <mergeCell ref="AY44:AZ44"/>
    <mergeCell ref="AA45:AB45"/>
    <mergeCell ref="AY45:AZ45"/>
    <mergeCell ref="E46:E62"/>
    <mergeCell ref="V46:AC46"/>
    <mergeCell ref="AD46:BB46"/>
    <mergeCell ref="F47:F61"/>
    <mergeCell ref="V47:AC47"/>
    <mergeCell ref="AL41:AO44"/>
    <mergeCell ref="AP41:AS44"/>
    <mergeCell ref="AT41:AZ41"/>
    <mergeCell ref="BA41:BA44"/>
    <mergeCell ref="BB41:BB44"/>
    <mergeCell ref="V42:W43"/>
    <mergeCell ref="X42:Y43"/>
    <mergeCell ref="Z42:AB43"/>
    <mergeCell ref="AT42:AU43"/>
    <mergeCell ref="AV42:AW43"/>
    <mergeCell ref="V39:AC39"/>
    <mergeCell ref="AD39:BA39"/>
    <mergeCell ref="S40:BB40"/>
    <mergeCell ref="BC40:BC44"/>
    <mergeCell ref="S41:S44"/>
    <mergeCell ref="T41:T44"/>
    <mergeCell ref="V41:AB41"/>
    <mergeCell ref="AC41:AC44"/>
    <mergeCell ref="AD41:AG44"/>
    <mergeCell ref="AH41:AK44"/>
    <mergeCell ref="S36:T36"/>
    <mergeCell ref="V36:AB36"/>
    <mergeCell ref="AD36:AZ36"/>
    <mergeCell ref="S37:T37"/>
    <mergeCell ref="V37:AB37"/>
    <mergeCell ref="AD37:AZ37"/>
    <mergeCell ref="S33:T33"/>
    <mergeCell ref="V33:AB33"/>
    <mergeCell ref="AD33:AZ33"/>
    <mergeCell ref="S34:T34"/>
    <mergeCell ref="V34:AB34"/>
    <mergeCell ref="AD34:AZ34"/>
    <mergeCell ref="S28:AZ28"/>
    <mergeCell ref="S29:AZ29"/>
    <mergeCell ref="S31:T31"/>
    <mergeCell ref="V31:AB31"/>
    <mergeCell ref="AD31:AZ31"/>
    <mergeCell ref="S32:T32"/>
    <mergeCell ref="V32:AB32"/>
    <mergeCell ref="AD32:AZ32"/>
    <mergeCell ref="AL8:AL10"/>
    <mergeCell ref="AM8:AM9"/>
    <mergeCell ref="AN8:AN9"/>
    <mergeCell ref="AO8:AO9"/>
    <mergeCell ref="AP8:AP9"/>
    <mergeCell ref="BC8:BC13"/>
    <mergeCell ref="AF8:AF11"/>
    <mergeCell ref="AG8:AG11"/>
    <mergeCell ref="AH8:AH11"/>
    <mergeCell ref="AI8:AI10"/>
    <mergeCell ref="AJ8:AJ10"/>
    <mergeCell ref="AK8:AK10"/>
    <mergeCell ref="K8:K12"/>
    <mergeCell ref="R8:R12"/>
    <mergeCell ref="S8:S12"/>
    <mergeCell ref="T8:T12"/>
    <mergeCell ref="AD8:AD12"/>
    <mergeCell ref="AE8:AE11"/>
    <mergeCell ref="V5:AC5"/>
    <mergeCell ref="AD5:BB5"/>
    <mergeCell ref="I6:I14"/>
    <mergeCell ref="P6:P14"/>
    <mergeCell ref="V6:AC6"/>
    <mergeCell ref="AD6:BB6"/>
    <mergeCell ref="J7:J13"/>
    <mergeCell ref="Q7:Q13"/>
    <mergeCell ref="V7:AC7"/>
    <mergeCell ref="AD7:BB7"/>
    <mergeCell ref="E2:E18"/>
    <mergeCell ref="V2:AC2"/>
    <mergeCell ref="AD2:BB2"/>
    <mergeCell ref="F3:F17"/>
    <mergeCell ref="V3:AC3"/>
    <mergeCell ref="AD3:BB3"/>
    <mergeCell ref="G4:G16"/>
    <mergeCell ref="V4:AC4"/>
    <mergeCell ref="AD4:BB4"/>
    <mergeCell ref="H5:H15"/>
  </mergeCells>
  <dataValidations count="9">
    <dataValidation type="list" allowBlank="1" showInputMessage="1" showErrorMessage="1" errorTitle="Ошибка" error="Выберите значение из списка" sqref="T65606 T131142 T196678 T262214 T327750 T393286 T458822 T524358 T589894 T655430 T720966 T786502 T852038 T917574 T983110" xr:uid="{EB966617-715D-4FBC-AAA0-E3461877D32E}">
      <formula1>kind_of_heat_transfer</formula1>
    </dataValidation>
    <dataValidation type="list" allowBlank="1" showInputMessage="1" showErrorMessage="1" errorTitle="Ошибка" error="Выберите значение из списка" sqref="AD917572:AS917572 AD983108:AS983108 AD65604:AS65604 AD131140:AS131140 AD196676:AS196676 AD262212:AS262212 AD327748:AS327748 AD393284:AS393284 AD458820:AS458820 AD524356:AS524356 AD589892:AS589892 AD655428:AS655428 AD720964:AS720964 AD786500:AS786500 AD852036:AS852036" xr:uid="{0AFD5B90-A741-418C-B428-AFB093778EC2}">
      <formula1>kind_of_scheme_in</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Z65606 Z131142 Z196678 Z262214 Z327750 Z393286 Z458822 Z524358 Z589894 Z655430 Z720966 Z786502 Z852038 Z917574 Z983110 AB65606 AB131142 AB196678 AB262214 AB327750 AB393286 AB458822 AB524358 AB589894 AB655430 AB720966 AB786502 AB852038 AB917574 AB983110 Z8 AB8 AX65606 AX131142 AX196678 AX262214 AX327750 AX393286 AX458822 AX524358 AX589894 AX655430 AX720966 AX786502 AX852038 AX917574 AX983110 AZ65606 AZ131142 AZ196678 AZ262214 AZ327750 AZ393286 AZ458822 AZ524358 AZ589894 AZ655430 AZ720966 AZ786502 AZ852038 AZ917574 AZ983110 AX52 AX20 AZ8 AZ52 AX8 AZ20 Z52 AB52 Z69 AB69 AX69 AZ69" xr:uid="{81F3BBBA-B419-459E-A3F2-987B5821B645}"/>
    <dataValidation allowBlank="1" promptTitle="checkPeriodRange" sqref="W131143 W196679 W262215 W327751 W393287 W458823 W524359 W589895 W655431 W720967 W786503 W852039 W917575 W983111 AW56 AU12 BB12 AW65607 AW131143 AW196679 AW262215 AW327751 AW393287 AW458823 AW524359 AW589895 AW655431 AW720967 AW786503 AW852039 AW917575 AW983111 Y65607 Y56 W65607 Y131143 Y196679 Y262215 Y327751 Y393287 Y458823 Y524359 Y589895 Y655431 Y720967 Y786503 Y852039 Y917575 Y983111 AU56 Y12 BB56 W12 AW12 W56 W73 Y73 AU73 AW73 BB73" xr:uid="{567D7BFB-508D-4C18-B0C9-F4D55242C9CB}"/>
    <dataValidation type="textLength" operator="lessThanOrEqual" allowBlank="1" showInputMessage="1" showErrorMessage="1" errorTitle="Ошибка" error="Допускается ввод не более 900 символов!" sqref="BC65600:BC65607 BC131136:BC131143 BC196672:BC196679 BC262208:BC262215 BC327744:BC327751 BC393280:BC393287 BC458816:BC458823 BC524352:BC524359 BC589888:BC589895 BC655424:BC655431 BC720960:BC720967 BC786496:BC786503 BC852032:BC852039 BC917568:BC917575 BC983104:BC983111 AS8 T8:T12 AS52 T52:T56 T69:T73 AS69" xr:uid="{EF54E4DE-877F-4EA4-B7D7-47E30771BF2C}">
      <formula1>900</formula1>
    </dataValidation>
    <dataValidation allowBlank="1" showInputMessage="1" showErrorMessage="1" prompt="Для выбора выполните двойной щелчок левой клавиши мыши по соответствующей ячейке." sqref="AA65606 AA131142 AA196678 AA262214 AA327750 AA393286 AA458822 AA524358 AA589894 AA655430 AA720966 AA786502 AA852038 AA917574 AA983110 AC131142 AC458822 AC196678 AC262214 AC327750 AC393286 AC524358 AC589894 AC655430 AC720966 AC786502 AC852038 AC917574 AC983110 AC65606 AH52:AH53 AY8 AP52 AK52:AL53 AA8 AY65606 AY131142 AY196678 AY262214 AY327750 AY393286 AY458822 AY524358 AY589894 AY655430 AY720966 AY786502 AY852038 AY917574 AY983110 BA458822 BA196678 BA262214 BA327750 BA393286 BA524358 BA589894 BA655430 BA720966 BA786502 BA852038 BA917574 BA983110 BA65606 BA52 AC8:AD8 BA20 BA8 AY52 AK8:AL9 AD20 AG20:AH20 AK20:AL20 AP20 AY20 AH8:AH9 AP8 BA131142 AC52:AD52 AA52 AA69 AC69:AD69 AH69:AH70 AP69 AY69 BA69 AK69:AL70" xr:uid="{6749A923-2C73-48A0-9BEA-3967DDBC3A17}"/>
    <dataValidation type="decimal" allowBlank="1" showErrorMessage="1" errorTitle="Ошибка" error="Допускается ввод только действительных чисел!" sqref="AO52:AO53 AG8:AG11 AO8:AO9 AG52:AG55 AG69:AG72 AO69:AO70" xr:uid="{204E5FA7-86DD-4596-A478-169A1C5235A1}">
      <formula1>-9.99999999999999E+23</formula1>
      <formula2>9.99999999999999E+23</formula2>
    </dataValidation>
    <dataValidation type="list" allowBlank="1" showInputMessage="1" errorTitle="Ошибка" error="Выберите значение из списка" prompt="Выберите значение из списка" sqref="V983109:BB983109 V917573:BB917573 V852037:BB852037 V786501:BB786501 V720965:BB720965 V655429:BB655429 V589893:BB589893 V524357:BB524357 V458821:BB458821 V393285:BB393285 V327749:BB327749 V262213:BB262213 V196677:BB196677 V131141:BB131141 V65605:BB65605" xr:uid="{A4AE2D48-58F0-4B1A-B00A-5BD7BE8486C2}">
      <formula1>kind_of_cons</formula1>
    </dataValidation>
    <dataValidation allowBlank="1" sqref="S65608:BC65614 S983112:BC983118 S917576:BC917582 S852040:BC852046 S786504:BC786510 S720968:BC720974 S655432:BC655438 S589896:BC589902 S524360:BC524366 S458824:BC458830 S393288:BC393294 S327752:BC327758 S262216:BC262222 S196680:BC196686 S131144:BC131150" xr:uid="{DA661460-D9CD-413D-A6D0-BFF9E957FD87}"/>
  </dataValidations>
  <pageMargins left="0.7" right="0.7" top="0.75" bottom="0.75" header="0.3" footer="0.3"/>
  <pageSetup orientation="portrait"/>
  <headerFooter>
    <oddHeader>&amp;L&amp;C&amp;R</oddHeader>
    <oddFooter>&amp;L&amp;C&amp;R</oddFooter>
    <evenHeader>&amp;L&amp;C&amp;R</evenHeader>
    <evenFooter>&amp;L&amp;C&amp;R</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62</vt:i4>
      </vt:variant>
    </vt:vector>
  </HeadingPairs>
  <TitlesOfParts>
    <vt:vector size="64" baseType="lpstr">
      <vt:lpstr>Порядок ТП</vt:lpstr>
      <vt:lpstr>ХВС. Т-подкл</vt:lpstr>
      <vt:lpstr>BLOCK_NOTE_P_TARIFF_E_COLDVSNA</vt:lpstr>
      <vt:lpstr>BLOCK_NOTE_R_TARIFF_E_COLDVSNA</vt:lpstr>
      <vt:lpstr>BLOCK_TABLE_P_TARIFF_E_COLDVSNA</vt:lpstr>
      <vt:lpstr>BLOCK_TABLE_R_TARIFF_E_COLDVSNA</vt:lpstr>
      <vt:lpstr>COLDVSNA_TARIFF_E_COLDVSNA_ADD_HL_COLUMN_MARKER</vt:lpstr>
      <vt:lpstr>COLDVSNA_TARIFF_E_COLDVSNA_ADD_HL_DIAMETERS_COLUMN_MARKER</vt:lpstr>
      <vt:lpstr>COLDVSNA_TARIFF_E_COLDVSNA_ADD_HL_LEN_COLUMN_MARKER</vt:lpstr>
      <vt:lpstr>COLDVSNA_TARIFF_E_COLDVSNA_ADD_HL_LOAD_COLUMN_MARKER</vt:lpstr>
      <vt:lpstr>COLDVSNA_TARIFF_E_COLDVSNA_ADD_HL_NETS_COLUMN_MARKER</vt:lpstr>
      <vt:lpstr>COLDVSNA_TARIFF_E_COLDVSNA_DEL_HL_DATA_DIFF_COLUMN_MARKER</vt:lpstr>
      <vt:lpstr>COLDVSNA_TARIFF_E_COLDVSNA_DEL_HL_DIAMETERS_COLUMN_MARKER</vt:lpstr>
      <vt:lpstr>COLDVSNA_TARIFF_E_COLDVSNA_DEL_HL_FLAG_DIFF_COLUMN_MARKER</vt:lpstr>
      <vt:lpstr>COLDVSNA_TARIFF_E_COLDVSNA_DEL_HL_GC_COLUMN_MARKER</vt:lpstr>
      <vt:lpstr>COLDVSNA_TARIFF_E_COLDVSNA_DEL_HL_LEN_COLUMN_MARKER</vt:lpstr>
      <vt:lpstr>COLDVSNA_TARIFF_E_COLDVSNA_DEL_HL_LOAD_COLUMN_MARKER</vt:lpstr>
      <vt:lpstr>COLDVSNA_TARIFF_E_COLDVSNA_DEL_HL_NETS_COLUMN_MARKER</vt:lpstr>
      <vt:lpstr>COLDVSNA_TARIFF_E_COLDVSNA_DELETE_PERIOD_ROW_MARKER</vt:lpstr>
      <vt:lpstr>COLDVSNA_TARIFF_E_COLDVSNA_FLAG_BLOCK_COLUMN_MARKER</vt:lpstr>
      <vt:lpstr>COLDVSNA_TARIFF_E_COLDVSNA_FLAG_BLOCK_ROW_MARKER</vt:lpstr>
      <vt:lpstr>COLDVSNA_TARIFF_E_COLDVSNA_NUM_CS_COLUMN_MARKER</vt:lpstr>
      <vt:lpstr>COLDVSNA_TARIFF_E_COLDVSNA_NUM_DATA_DIFF_COLUMN_MARKER</vt:lpstr>
      <vt:lpstr>COLDVSNA_TARIFF_E_COLDVSNA_NUM_DIAMETERS_COLUMN_MARKER</vt:lpstr>
      <vt:lpstr>COLDVSNA_TARIFF_E_COLDVSNA_NUM_FLAG_DIFF_COLUMN_MARKER</vt:lpstr>
      <vt:lpstr>COLDVSNA_TARIFF_E_COLDVSNA_NUM_GC_COLUMN_MARKER</vt:lpstr>
      <vt:lpstr>COLDVSNA_TARIFF_E_COLDVSNA_NUM_LEN_COLUMN_MARKER</vt:lpstr>
      <vt:lpstr>COLDVSNA_TARIFF_E_COLDVSNA_NUM_LOAD_COLUMN_MARKER</vt:lpstr>
      <vt:lpstr>COLDVSNA_TARIFF_E_COLDVSNA_NUM_NETS_COLUMN_MARKER</vt:lpstr>
      <vt:lpstr>COLDVSNA_TARIFF_E_COLDVSNA_NUM_NTAR_COLUMN_MARKER</vt:lpstr>
      <vt:lpstr>COLDVSNA_TARIFF_E_COLDVSNA_NUM_TER_COLUMN_MARKER</vt:lpstr>
      <vt:lpstr>et_COLDVSNA_TARIFF_E_COLDVSNA_CS</vt:lpstr>
      <vt:lpstr>et_COLDVSNA_TARIFF_E_COLDVSNA_DATA_DIFF</vt:lpstr>
      <vt:lpstr>et_COLDVSNA_TARIFF_E_COLDVSNA_DIAMETERS</vt:lpstr>
      <vt:lpstr>et_COLDVSNA_TARIFF_E_COLDVSNA_FLAG_DIFF</vt:lpstr>
      <vt:lpstr>et_COLDVSNA_TARIFF_E_COLDVSNA_GC</vt:lpstr>
      <vt:lpstr>et_COLDVSNA_TARIFF_E_COLDVSNA_LEN</vt:lpstr>
      <vt:lpstr>et_COLDVSNA_TARIFF_E_COLDVSNA_LOAD</vt:lpstr>
      <vt:lpstr>et_COLDVSNA_TARIFF_E_COLDVSNA_NETS</vt:lpstr>
      <vt:lpstr>et_COLDVSNA_TARIFF_E_COLDVSNA_NTAR</vt:lpstr>
      <vt:lpstr>et_COLDVSNA_TARIFF_E_COLDVSNA_PERIOD_COLOR</vt:lpstr>
      <vt:lpstr>et_COLDVSNA_TARIFF_E_COLDVSNA_PERIOD_NOT_COLOR</vt:lpstr>
      <vt:lpstr>et_COLDVSNA_TARIFF_E_COLDVSNA_TER</vt:lpstr>
      <vt:lpstr>et_P_PROCEDURE_TC_1</vt:lpstr>
      <vt:lpstr>et_P_PROCEDURE_TC_2</vt:lpstr>
      <vt:lpstr>et_P_PROCEDURE_TC_3</vt:lpstr>
      <vt:lpstr>et_P_PROCEDURE_TC_4</vt:lpstr>
      <vt:lpstr>et_P_PROCEDURE_TC_5</vt:lpstr>
      <vt:lpstr>et_ver_COLDVSNA_TARIFF_E_COLDVSNA</vt:lpstr>
      <vt:lpstr>pDel_P_PROCEDURE_TC</vt:lpstr>
      <vt:lpstr>pHeader_ver_P_PROCEDURE_TC</vt:lpstr>
      <vt:lpstr>pIns_P_PROCEDURE_TC_1</vt:lpstr>
      <vt:lpstr>pIns_P_PROCEDURE_TC_2</vt:lpstr>
      <vt:lpstr>pIns_P_PROCEDURE_TC_3</vt:lpstr>
      <vt:lpstr>pIns_P_PROCEDURE_TC_4</vt:lpstr>
      <vt:lpstr>pIns_P_PROCEDURE_TC_5</vt:lpstr>
      <vt:lpstr>pIns_PT_VTAR_E_COLDVSNA</vt:lpstr>
      <vt:lpstr>pIns_ver_COLDVSNA_TARIFF_E_COLDVSNA</vt:lpstr>
      <vt:lpstr>pt_cs_13</vt:lpstr>
      <vt:lpstr>pt_cs_30</vt:lpstr>
      <vt:lpstr>pt_ntar_13</vt:lpstr>
      <vt:lpstr>pt_ntar_26</vt:lpstr>
      <vt:lpstr>pt_ter_13</vt:lpstr>
      <vt:lpstr>pt_ter_30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Елена В. Акулова</dc:creator>
  <cp:lastModifiedBy>Елена В. Акулова</cp:lastModifiedBy>
  <dcterms:created xsi:type="dcterms:W3CDTF">2015-06-05T18:19:34Z</dcterms:created>
  <dcterms:modified xsi:type="dcterms:W3CDTF">2024-01-29T06:52:08Z</dcterms:modified>
</cp:coreProperties>
</file>