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filterPrivacy="1" defaultThemeVersion="124226"/>
  <bookViews>
    <workbookView xWindow="240" yWindow="165" windowWidth="14805" windowHeight="79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'Лист1'!$A$1:$P$55</definedName>
  </definedNames>
  <calcPr calcId="125725"/>
</workbook>
</file>

<file path=xl/sharedStrings.xml><?xml version="1.0" encoding="utf-8"?>
<sst xmlns="http://schemas.openxmlformats.org/spreadsheetml/2006/main" count="165" uniqueCount="105">
  <si>
    <t>Приложение 2</t>
  </si>
  <si>
    <t>к приказу ФАС России</t>
  </si>
  <si>
    <t>от 07.04.2014 № 231/14</t>
  </si>
  <si>
    <t>Информация о наличии (отсутствии) технической возможности доступа</t>
  </si>
  <si>
    <t>к регулируемым услугам по транспортировке газа по газораспределительным сетям</t>
  </si>
  <si>
    <t>№ п/п</t>
  </si>
  <si>
    <t>Наименование газораспределительной сети</t>
  </si>
  <si>
    <t>Зона входа в газораспредели-тельную сеть</t>
  </si>
  <si>
    <t>Зона выхода из газораспредели-тельной сети</t>
  </si>
  <si>
    <t>Тариф на услуги по транспортировке газа по трубопроводам с детализацией по зоне входа в газораспределительную сеть, руб. за 1000 куб.м</t>
  </si>
  <si>
    <t>Тариф на услуги по транспортировке газа по трубопроводам с детализацией по зоне выхода из газораспределительной сети, руб. за 1000 куб.м</t>
  </si>
  <si>
    <t>Наименование потребителя</t>
  </si>
  <si>
    <t>Объемы газа в соответствии с 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</si>
  <si>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</si>
  <si>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 в год</t>
  </si>
  <si>
    <t>1</t>
  </si>
  <si>
    <t>Газораспределительная сеть города Сургута и Сургутского р-на от  АГРС-4</t>
  </si>
  <si>
    <t>Выход из АГРС-4</t>
  </si>
  <si>
    <t>котельная,г.Сургут, ул.Привокзальная, 29/1</t>
  </si>
  <si>
    <t>ООО "БРЭЙН"(ООО ПСК "Панорама")</t>
  </si>
  <si>
    <t xml:space="preserve">котельные 13,14, г.Сургут, мкр. ЖД, ул.Западная, </t>
  </si>
  <si>
    <t>СГМУП "Городские тепловые сети"</t>
  </si>
  <si>
    <t xml:space="preserve">котельная, Сургутский район, база "Олимпия" </t>
  </si>
  <si>
    <t xml:space="preserve">котельная, г.Сургут, п.Снежный, ул.Гайдара, 27 </t>
  </si>
  <si>
    <t>ООО "КЕШКА-СЛАДКОЕЖКА"</t>
  </si>
  <si>
    <t xml:space="preserve">котельная, г.Сургут,  ул.Аэрофлотская, 30 </t>
  </si>
  <si>
    <t>ЗАО "Компания САБ"</t>
  </si>
  <si>
    <t>СГМУП "Городские тепловые сети" (МАУ "Ледовый Дворец спорта")</t>
  </si>
  <si>
    <t>котельная, г.Сургут, ул.Крылова</t>
  </si>
  <si>
    <t xml:space="preserve"> ООО "СГЭС" (ООО "Русская тепловая компания")</t>
  </si>
  <si>
    <t>котельная,г.Сургут, ТРК "Сити-Молл", Югорсктй тракт</t>
  </si>
  <si>
    <t>ООО "СГС групп"</t>
  </si>
  <si>
    <t xml:space="preserve">котельная, г.Сургут,  ул.Аэрофлотская, 23 </t>
  </si>
  <si>
    <t>ООО "Сети-групп Сургут"</t>
  </si>
  <si>
    <t xml:space="preserve">котельная, г.Сургут,  ул.Привокзальная, 31 </t>
  </si>
  <si>
    <t>ОАО "Строительно-монтажный проезд №584"</t>
  </si>
  <si>
    <t xml:space="preserve">котельная, г.Сургут, Югорский тракт, 36 </t>
  </si>
  <si>
    <t>ЗАО "Спецремтехника"</t>
  </si>
  <si>
    <t>СГМУП "Тепловик"</t>
  </si>
  <si>
    <t>котельная 5, г.Сургут, п.Таежный</t>
  </si>
  <si>
    <t xml:space="preserve">котельная, г.Сургут, 37 мкр., ул.Сиреневая, 18В </t>
  </si>
  <si>
    <t>Гражданан Тотокин Б.В.</t>
  </si>
  <si>
    <t>котельная, г.Сургут, пр.Макаренко, 2</t>
  </si>
  <si>
    <t>КОУ  ХМАО-Югра "Специальная учебно-воспиталельная школа №2"</t>
  </si>
  <si>
    <t>котельная , г.Сургут,  ул.1 "З"</t>
  </si>
  <si>
    <t>ООО "Респект"</t>
  </si>
  <si>
    <t>котельная гипермаркета "Лента" по ул.И.Киртбая, 35 микрорайон</t>
  </si>
  <si>
    <t>ООО "Лента"</t>
  </si>
  <si>
    <t>котельные, производство, г.Сургут, ул.Западная, 3 и 3/1</t>
  </si>
  <si>
    <t>УКРСи ПНП БПО 1, СЦБПО ПРНС  ОАО "Сургутнефтегаз"</t>
  </si>
  <si>
    <t>котельная 1, г.Сургут, (Аэропорт)</t>
  </si>
  <si>
    <t>УЭЗиС ОАО "Сургутнефтегаз"</t>
  </si>
  <si>
    <t>Производство, г.Сургут, ул.Западная, 5</t>
  </si>
  <si>
    <t>УКРС иПНП БПО-2 ОАО "Сургутнефтегаз"</t>
  </si>
  <si>
    <t>котельная 15, г.Сургут, мкр.35 "А" ул.1"З"</t>
  </si>
  <si>
    <t>население</t>
  </si>
  <si>
    <t xml:space="preserve">население </t>
  </si>
  <si>
    <t>Газораспределительная сеть города Сургута от             ГРС-3 "Бис", ГРПБ-60</t>
  </si>
  <si>
    <t>Выход из ГРС-3"БИС", ГРПБ-60</t>
  </si>
  <si>
    <t xml:space="preserve">котельная 21, г.Сургут, п.Звездный </t>
  </si>
  <si>
    <t>котельная, г.Сургут, ул.С.Безверхова, 27</t>
  </si>
  <si>
    <t>ОСАО "РЕСО-Гарантия"</t>
  </si>
  <si>
    <t>производство, г.Сургут, ул.Базовая</t>
  </si>
  <si>
    <t>ЗАО "Сибпромстрой-Югория"</t>
  </si>
  <si>
    <t xml:space="preserve">плита, г.Сургут, пр.Набережный, мечеть </t>
  </si>
  <si>
    <t>РДУ Мусульман ХМАО-Югры</t>
  </si>
  <si>
    <t>котельная,г.Сургут, ул.30 лет Победы, 46</t>
  </si>
  <si>
    <t>ООО "Стройфинанс"</t>
  </si>
  <si>
    <t>ООО "Орион" (Северо Западная Тепловая Компания)</t>
  </si>
  <si>
    <t>котельная, г.Сургут,                ул. Автомобилистов 3</t>
  </si>
  <si>
    <t xml:space="preserve">котельная базы УМиТ               п. Солнечный </t>
  </si>
  <si>
    <t>котельная,г.Сургут, ул.пр. Пролетарский 11</t>
  </si>
  <si>
    <t>ООО "Каскад" ТСЖ</t>
  </si>
  <si>
    <t>котельная, г.Сургут, ул.Монтажная 10</t>
  </si>
  <si>
    <t>магазин Стройдвор ЗАО "Уралинкор контракт"</t>
  </si>
  <si>
    <t xml:space="preserve">котельные№5,19, г.Сургут, п.Дорожный, </t>
  </si>
  <si>
    <t>Начальник ГС</t>
  </si>
  <si>
    <t>Демерчан С.О.</t>
  </si>
  <si>
    <t>IV квартал 2016г.</t>
  </si>
  <si>
    <t>октябрь</t>
  </si>
  <si>
    <t>ноябрь</t>
  </si>
  <si>
    <t>декабрь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</si>
  <si>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</si>
  <si>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</si>
  <si>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</si>
  <si>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</si>
  <si>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</si>
  <si>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</si>
  <si>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</si>
  <si>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</si>
  <si>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</si>
  <si>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</si>
  <si>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</si>
  <si>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</si>
  <si>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</si>
  <si>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</si>
  <si>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котельная 2, г.Сургут,                  ул. Нефтяников, 24</t>
  </si>
  <si>
    <t>котельная 6, г.Сургут,                  п.Заячий остров</t>
  </si>
  <si>
    <t>котельная 7, г.Сургут,                  ул. Индустриальная</t>
  </si>
  <si>
    <t>котельная 9, г.Сургут,                  п.Звездный</t>
  </si>
  <si>
    <t>котельная 1, г.Сургут,                  ул. Нефтяников, 24</t>
  </si>
  <si>
    <t>котельная 3, г.Сургут,                  ул. Майская, 10/2</t>
  </si>
  <si>
    <t>котельная ПК ТС г.Сургут,                  ул. Мира,41</t>
  </si>
  <si>
    <t xml:space="preserve">котельная № 23, г.Сургут,  Югорский тракт, 40 </t>
  </si>
  <si>
    <t>котельная № 22 , г.Сургут,  ул.Игоря Киртбая, 12/1,  поликлиника "Нефтяник"</t>
  </si>
</sst>
</file>

<file path=xl/styles.xml><?xml version="1.0" encoding="utf-8"?>
<styleSheet xmlns="http://schemas.openxmlformats.org/spreadsheetml/2006/main">
  <numFmts count="1">
    <numFmt numFmtId="164" formatCode="0.00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53">
    <xf numFmtId="0" fontId="0" fillId="0" borderId="0" xfId="0"/>
    <xf numFmtId="0" fontId="3" fillId="0" borderId="0" xfId="20" applyFont="1">
      <alignment/>
      <protection/>
    </xf>
    <xf numFmtId="0" fontId="3" fillId="0" borderId="0" xfId="20" applyFont="1" applyAlignment="1">
      <alignment horizontal="right"/>
      <protection/>
    </xf>
    <xf numFmtId="0" fontId="4" fillId="0" borderId="0" xfId="20" applyFont="1">
      <alignment/>
      <protection/>
    </xf>
    <xf numFmtId="0" fontId="6" fillId="0" borderId="1" xfId="20" applyFont="1" applyBorder="1" applyAlignment="1">
      <alignment horizontal="center"/>
      <protection/>
    </xf>
    <xf numFmtId="0" fontId="3" fillId="0" borderId="2" xfId="20" applyFont="1" applyBorder="1" applyAlignment="1">
      <alignment horizontal="center" vertical="top" wrapText="1"/>
      <protection/>
    </xf>
    <xf numFmtId="0" fontId="7" fillId="0" borderId="3" xfId="20" applyFont="1" applyBorder="1" applyAlignment="1">
      <alignment horizontal="center" vertical="top"/>
      <protection/>
    </xf>
    <xf numFmtId="0" fontId="7" fillId="0" borderId="2" xfId="20" applyFont="1" applyBorder="1" applyAlignment="1">
      <alignment horizontal="center" vertical="top"/>
      <protection/>
    </xf>
    <xf numFmtId="0" fontId="3" fillId="0" borderId="2" xfId="20" applyFont="1" applyBorder="1" applyAlignment="1">
      <alignment horizontal="center" vertical="top"/>
      <protection/>
    </xf>
    <xf numFmtId="49" fontId="8" fillId="2" borderId="4" xfId="0" applyNumberFormat="1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top" wrapText="1"/>
    </xf>
    <xf numFmtId="49" fontId="8" fillId="0" borderId="9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1" fontId="8" fillId="0" borderId="9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top" wrapText="1"/>
    </xf>
    <xf numFmtId="2" fontId="8" fillId="0" borderId="2" xfId="0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vertical="top" wrapText="1"/>
    </xf>
    <xf numFmtId="0" fontId="3" fillId="0" borderId="0" xfId="20" applyFont="1" applyAlignment="1">
      <alignment vertical="top"/>
      <protection/>
    </xf>
    <xf numFmtId="0" fontId="8" fillId="0" borderId="11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center" wrapText="1"/>
    </xf>
    <xf numFmtId="164" fontId="3" fillId="0" borderId="3" xfId="20" applyNumberFormat="1" applyFont="1" applyFill="1" applyBorder="1">
      <alignment/>
      <protection/>
    </xf>
    <xf numFmtId="49" fontId="8" fillId="2" borderId="9" xfId="0" applyNumberFormat="1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center" wrapText="1"/>
    </xf>
    <xf numFmtId="164" fontId="3" fillId="0" borderId="2" xfId="20" applyNumberFormat="1" applyFont="1" applyFill="1" applyBorder="1">
      <alignment/>
      <protection/>
    </xf>
    <xf numFmtId="0" fontId="9" fillId="0" borderId="0" xfId="0" applyFont="1"/>
    <xf numFmtId="0" fontId="10" fillId="0" borderId="0" xfId="0" applyFont="1" applyFill="1" applyBorder="1" applyAlignment="1">
      <alignment horizontal="center" vertical="top" wrapText="1"/>
    </xf>
    <xf numFmtId="49" fontId="8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" fillId="0" borderId="0" xfId="20" applyFont="1" applyAlignment="1">
      <alignment horizontal="center"/>
      <protection/>
    </xf>
    <xf numFmtId="0" fontId="6" fillId="0" borderId="0" xfId="20" applyFont="1" applyBorder="1" applyAlignment="1">
      <alignment horizontal="center"/>
      <protection/>
    </xf>
    <xf numFmtId="0" fontId="3" fillId="0" borderId="9" xfId="20" applyFont="1" applyBorder="1" applyAlignment="1">
      <alignment horizontal="center" vertical="top" wrapText="1"/>
      <protection/>
    </xf>
    <xf numFmtId="0" fontId="3" fillId="0" borderId="12" xfId="20" applyFont="1" applyBorder="1" applyAlignment="1">
      <alignment horizontal="center" vertical="top" wrapText="1"/>
      <protection/>
    </xf>
    <xf numFmtId="0" fontId="3" fillId="0" borderId="10" xfId="20" applyFont="1" applyBorder="1" applyAlignment="1">
      <alignment horizontal="center" vertical="top" wrapText="1"/>
      <protection/>
    </xf>
    <xf numFmtId="0" fontId="3" fillId="0" borderId="9" xfId="20" applyFont="1" applyFill="1" applyBorder="1" applyAlignment="1">
      <alignment horizontal="center" vertical="top" wrapText="1"/>
      <protection/>
    </xf>
    <xf numFmtId="0" fontId="3" fillId="0" borderId="12" xfId="20" applyFont="1" applyFill="1" applyBorder="1" applyAlignment="1">
      <alignment horizontal="center" vertical="top" wrapText="1"/>
      <protection/>
    </xf>
    <xf numFmtId="0" fontId="3" fillId="0" borderId="10" xfId="20" applyFont="1" applyFill="1" applyBorder="1" applyAlignment="1">
      <alignment horizontal="center" vertical="top" wrapText="1"/>
      <protection/>
    </xf>
    <xf numFmtId="0" fontId="7" fillId="0" borderId="9" xfId="20" applyFont="1" applyBorder="1" applyAlignment="1">
      <alignment horizontal="center" vertical="top"/>
      <protection/>
    </xf>
    <xf numFmtId="0" fontId="7" fillId="0" borderId="12" xfId="20" applyFont="1" applyBorder="1" applyAlignment="1">
      <alignment horizontal="center" vertical="top"/>
      <protection/>
    </xf>
    <xf numFmtId="0" fontId="7" fillId="0" borderId="10" xfId="20" applyFont="1" applyBorder="1" applyAlignment="1">
      <alignment horizontal="center" vertical="top"/>
      <protection/>
    </xf>
    <xf numFmtId="0" fontId="8" fillId="0" borderId="3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Форма 2 приложение 1  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 topLeftCell="A1">
      <selection activeCell="F7" sqref="F7:G7"/>
    </sheetView>
  </sheetViews>
  <sheetFormatPr defaultColWidth="9.140625" defaultRowHeight="15"/>
  <cols>
    <col min="2" max="2" width="18.28125" style="0" customWidth="1"/>
    <col min="3" max="3" width="19.00390625" style="0" customWidth="1"/>
    <col min="4" max="4" width="24.00390625" style="0" customWidth="1"/>
    <col min="5" max="5" width="11.28125" style="0" customWidth="1"/>
    <col min="6" max="6" width="12.421875" style="0" customWidth="1"/>
    <col min="7" max="7" width="28.7109375" style="0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">
        <v>0</v>
      </c>
    </row>
    <row r="2" spans="1:16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 t="s">
        <v>1</v>
      </c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 t="s">
        <v>2</v>
      </c>
    </row>
    <row r="4" spans="1:16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6.5">
      <c r="A5" s="40" t="s">
        <v>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:16" ht="16.5">
      <c r="A6" s="40" t="s">
        <v>4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1:16" ht="15.75">
      <c r="A7" s="3"/>
      <c r="B7" s="3"/>
      <c r="C7" s="3"/>
      <c r="D7" s="3"/>
      <c r="E7" s="3"/>
      <c r="F7" s="41" t="s">
        <v>78</v>
      </c>
      <c r="G7" s="41"/>
      <c r="H7" s="3"/>
      <c r="I7" s="3"/>
      <c r="J7" s="3"/>
      <c r="K7" s="3"/>
      <c r="L7" s="3"/>
      <c r="M7" s="3"/>
      <c r="N7" s="3"/>
      <c r="O7" s="3"/>
      <c r="P7" s="3"/>
    </row>
    <row r="8" spans="1:16" ht="15.75">
      <c r="A8" s="3"/>
      <c r="B8" s="3"/>
      <c r="C8" s="3"/>
      <c r="D8" s="3"/>
      <c r="E8" s="3"/>
      <c r="F8" s="4"/>
      <c r="G8" s="4"/>
      <c r="H8" s="3"/>
      <c r="I8" s="3"/>
      <c r="J8" s="3"/>
      <c r="K8" s="3"/>
      <c r="L8" s="3"/>
      <c r="M8" s="3"/>
      <c r="N8" s="3"/>
      <c r="O8" s="3"/>
      <c r="P8" s="3"/>
    </row>
    <row r="9" spans="1:16" ht="178.5" customHeight="1">
      <c r="A9" s="5" t="s">
        <v>5</v>
      </c>
      <c r="B9" s="5" t="s">
        <v>6</v>
      </c>
      <c r="C9" s="5" t="s">
        <v>7</v>
      </c>
      <c r="D9" s="5" t="s">
        <v>8</v>
      </c>
      <c r="E9" s="5" t="s">
        <v>9</v>
      </c>
      <c r="F9" s="5" t="s">
        <v>10</v>
      </c>
      <c r="G9" s="5" t="s">
        <v>11</v>
      </c>
      <c r="H9" s="42" t="s">
        <v>12</v>
      </c>
      <c r="I9" s="43"/>
      <c r="J9" s="44"/>
      <c r="K9" s="42" t="s">
        <v>13</v>
      </c>
      <c r="L9" s="43"/>
      <c r="M9" s="44"/>
      <c r="N9" s="45" t="s">
        <v>14</v>
      </c>
      <c r="O9" s="46"/>
      <c r="P9" s="47"/>
    </row>
    <row r="10" spans="1:16" ht="1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48">
        <v>8</v>
      </c>
      <c r="I10" s="49"/>
      <c r="J10" s="50"/>
      <c r="K10" s="48">
        <v>9</v>
      </c>
      <c r="L10" s="49"/>
      <c r="M10" s="50"/>
      <c r="N10" s="48">
        <v>10</v>
      </c>
      <c r="O10" s="49"/>
      <c r="P10" s="50"/>
    </row>
    <row r="11" spans="1:16" ht="15">
      <c r="A11" s="7"/>
      <c r="B11" s="7"/>
      <c r="C11" s="8"/>
      <c r="D11" s="8"/>
      <c r="E11" s="8"/>
      <c r="F11" s="7"/>
      <c r="G11" s="7"/>
      <c r="H11" s="8" t="s">
        <v>79</v>
      </c>
      <c r="I11" s="8" t="s">
        <v>80</v>
      </c>
      <c r="J11" s="8" t="s">
        <v>81</v>
      </c>
      <c r="K11" s="8" t="s">
        <v>79</v>
      </c>
      <c r="L11" s="8" t="s">
        <v>80</v>
      </c>
      <c r="M11" s="8" t="s">
        <v>81</v>
      </c>
      <c r="N11" s="8" t="s">
        <v>79</v>
      </c>
      <c r="O11" s="8" t="s">
        <v>80</v>
      </c>
      <c r="P11" s="8" t="s">
        <v>81</v>
      </c>
    </row>
    <row r="12" spans="1:16" ht="15">
      <c r="A12" s="9"/>
      <c r="B12" s="10"/>
      <c r="C12" s="11"/>
      <c r="D12" s="12"/>
      <c r="E12" s="12"/>
      <c r="F12" s="12"/>
      <c r="G12" s="13"/>
      <c r="H12" s="12"/>
      <c r="I12" s="12"/>
      <c r="J12" s="12"/>
      <c r="K12" s="12"/>
      <c r="L12" s="12"/>
      <c r="M12" s="12"/>
      <c r="N12" s="12"/>
      <c r="O12" s="12"/>
      <c r="P12" s="14"/>
    </row>
    <row r="13" spans="1:16" ht="24">
      <c r="A13" s="15" t="s">
        <v>15</v>
      </c>
      <c r="B13" s="51" t="s">
        <v>16</v>
      </c>
      <c r="C13" s="16" t="s">
        <v>17</v>
      </c>
      <c r="D13" s="17" t="s">
        <v>18</v>
      </c>
      <c r="E13" s="17"/>
      <c r="F13" s="17"/>
      <c r="G13" s="18" t="s">
        <v>19</v>
      </c>
      <c r="H13" s="31"/>
      <c r="I13" s="31"/>
      <c r="J13" s="31"/>
      <c r="K13" s="31"/>
      <c r="L13" s="31"/>
      <c r="M13" s="31"/>
      <c r="N13" s="31"/>
      <c r="O13" s="31"/>
      <c r="P13" s="31"/>
    </row>
    <row r="14" spans="1:16" ht="24">
      <c r="A14" s="19">
        <f>A13+1</f>
        <v>2</v>
      </c>
      <c r="B14" s="52"/>
      <c r="C14" s="16" t="s">
        <v>17</v>
      </c>
      <c r="D14" s="17" t="s">
        <v>20</v>
      </c>
      <c r="E14" s="21"/>
      <c r="F14" s="21"/>
      <c r="G14" s="18" t="s">
        <v>21</v>
      </c>
      <c r="H14" s="31">
        <v>2.28063</v>
      </c>
      <c r="I14" s="31">
        <v>2.83404</v>
      </c>
      <c r="J14" s="31">
        <v>3.32284</v>
      </c>
      <c r="K14" s="31">
        <v>1.963565</v>
      </c>
      <c r="L14" s="31">
        <v>3.207543</v>
      </c>
      <c r="M14" s="31">
        <v>3.688992</v>
      </c>
      <c r="N14" s="31">
        <f>SUM(K14-H14)</f>
        <v>-0.31706499999999993</v>
      </c>
      <c r="O14" s="31">
        <f aca="true" t="shared" si="0" ref="O14:P16">SUM(L14-I14)</f>
        <v>0.3735029999999999</v>
      </c>
      <c r="P14" s="31">
        <f t="shared" si="0"/>
        <v>0.36615200000000003</v>
      </c>
    </row>
    <row r="15" spans="1:16" ht="24">
      <c r="A15" s="19">
        <f aca="true" t="shared" si="1" ref="A15:A37">A14+1</f>
        <v>3</v>
      </c>
      <c r="B15" s="52"/>
      <c r="C15" s="16" t="s">
        <v>17</v>
      </c>
      <c r="D15" s="17" t="s">
        <v>75</v>
      </c>
      <c r="E15" s="21"/>
      <c r="F15" s="21"/>
      <c r="G15" s="18" t="s">
        <v>21</v>
      </c>
      <c r="H15" s="31">
        <v>0.17314</v>
      </c>
      <c r="I15" s="31">
        <v>0.21551</v>
      </c>
      <c r="J15" s="31">
        <v>0.2521</v>
      </c>
      <c r="K15" s="31">
        <v>0.152319</v>
      </c>
      <c r="L15" s="31">
        <v>0.250833</v>
      </c>
      <c r="M15" s="31">
        <v>0.287771</v>
      </c>
      <c r="N15" s="31">
        <f aca="true" t="shared" si="2" ref="N15:N46">SUM(K15-H15)</f>
        <v>-0.02082099999999998</v>
      </c>
      <c r="O15" s="31">
        <f t="shared" si="0"/>
        <v>0.035322999999999966</v>
      </c>
      <c r="P15" s="31">
        <f t="shared" si="0"/>
        <v>0.03567100000000001</v>
      </c>
    </row>
    <row r="16" spans="1:16" ht="24">
      <c r="A16" s="19">
        <f t="shared" si="1"/>
        <v>4</v>
      </c>
      <c r="B16" s="20"/>
      <c r="C16" s="16" t="s">
        <v>17</v>
      </c>
      <c r="D16" s="17" t="s">
        <v>22</v>
      </c>
      <c r="E16" s="17"/>
      <c r="F16" s="17"/>
      <c r="G16" s="18" t="s">
        <v>21</v>
      </c>
      <c r="H16" s="31">
        <v>0.08089</v>
      </c>
      <c r="I16" s="31">
        <v>0.10091</v>
      </c>
      <c r="J16" s="31">
        <v>0.11836</v>
      </c>
      <c r="K16" s="31">
        <v>0.056208</v>
      </c>
      <c r="L16" s="31">
        <v>0.093008</v>
      </c>
      <c r="M16" s="31">
        <v>0.105678</v>
      </c>
      <c r="N16" s="31">
        <f t="shared" si="2"/>
        <v>-0.024682000000000003</v>
      </c>
      <c r="O16" s="31">
        <f t="shared" si="0"/>
        <v>-0.007902000000000006</v>
      </c>
      <c r="P16" s="31">
        <f t="shared" si="0"/>
        <v>-0.012682000000000013</v>
      </c>
    </row>
    <row r="17" spans="1:16" ht="24">
      <c r="A17" s="19">
        <f t="shared" si="1"/>
        <v>5</v>
      </c>
      <c r="B17" s="20"/>
      <c r="C17" s="16" t="s">
        <v>17</v>
      </c>
      <c r="D17" s="17" t="s">
        <v>23</v>
      </c>
      <c r="E17" s="17"/>
      <c r="F17" s="17"/>
      <c r="G17" s="18" t="s">
        <v>24</v>
      </c>
      <c r="H17" s="31"/>
      <c r="I17" s="31"/>
      <c r="J17" s="31"/>
      <c r="K17" s="31"/>
      <c r="L17" s="31"/>
      <c r="M17" s="31"/>
      <c r="N17" s="31"/>
      <c r="O17" s="31"/>
      <c r="P17" s="31"/>
    </row>
    <row r="18" spans="1:16" ht="24">
      <c r="A18" s="19">
        <f t="shared" si="1"/>
        <v>6</v>
      </c>
      <c r="B18" s="20"/>
      <c r="C18" s="16" t="s">
        <v>17</v>
      </c>
      <c r="D18" s="17" t="s">
        <v>25</v>
      </c>
      <c r="E18" s="17"/>
      <c r="F18" s="17"/>
      <c r="G18" s="18" t="s">
        <v>26</v>
      </c>
      <c r="H18" s="31"/>
      <c r="I18" s="31"/>
      <c r="J18" s="31"/>
      <c r="K18" s="31"/>
      <c r="L18" s="31"/>
      <c r="M18" s="31"/>
      <c r="N18" s="31"/>
      <c r="O18" s="31"/>
      <c r="P18" s="31"/>
    </row>
    <row r="19" spans="1:16" ht="36">
      <c r="A19" s="19">
        <f t="shared" si="1"/>
        <v>7</v>
      </c>
      <c r="B19" s="36"/>
      <c r="C19" s="16" t="s">
        <v>17</v>
      </c>
      <c r="D19" s="35" t="s">
        <v>104</v>
      </c>
      <c r="E19" s="35"/>
      <c r="F19" s="35"/>
      <c r="G19" s="18" t="s">
        <v>21</v>
      </c>
      <c r="H19" s="31">
        <v>0</v>
      </c>
      <c r="I19" s="31">
        <v>0</v>
      </c>
      <c r="J19" s="31">
        <v>0</v>
      </c>
      <c r="K19" s="31">
        <v>0.005956</v>
      </c>
      <c r="L19" s="31">
        <v>0.039619</v>
      </c>
      <c r="M19" s="31">
        <v>0.044387</v>
      </c>
      <c r="N19" s="31">
        <f t="shared" si="2"/>
        <v>0.005956</v>
      </c>
      <c r="O19" s="31">
        <f aca="true" t="shared" si="3" ref="O19:O20">SUM(L19-I19)</f>
        <v>0.039619</v>
      </c>
      <c r="P19" s="31">
        <f aca="true" t="shared" si="4" ref="P19:P20">SUM(M19-J19)</f>
        <v>0.044387</v>
      </c>
    </row>
    <row r="20" spans="1:16" ht="24">
      <c r="A20" s="19">
        <f t="shared" si="1"/>
        <v>8</v>
      </c>
      <c r="B20" s="20"/>
      <c r="C20" s="16" t="s">
        <v>17</v>
      </c>
      <c r="D20" s="35" t="s">
        <v>103</v>
      </c>
      <c r="E20" s="21"/>
      <c r="F20" s="21"/>
      <c r="G20" s="18" t="s">
        <v>27</v>
      </c>
      <c r="H20" s="31">
        <v>0.11609</v>
      </c>
      <c r="I20" s="31">
        <v>0.14319</v>
      </c>
      <c r="J20" s="31">
        <v>0.16723</v>
      </c>
      <c r="K20" s="31">
        <v>0.102656</v>
      </c>
      <c r="L20" s="31">
        <v>0.168766</v>
      </c>
      <c r="M20" s="31">
        <v>0.182591</v>
      </c>
      <c r="N20" s="31">
        <f t="shared" si="2"/>
        <v>-0.013434000000000001</v>
      </c>
      <c r="O20" s="31">
        <f t="shared" si="3"/>
        <v>0.025575999999999988</v>
      </c>
      <c r="P20" s="31">
        <f t="shared" si="4"/>
        <v>0.015361000000000014</v>
      </c>
    </row>
    <row r="21" spans="1:16" ht="24">
      <c r="A21" s="19">
        <f t="shared" si="1"/>
        <v>9</v>
      </c>
      <c r="B21" s="20"/>
      <c r="C21" s="16" t="s">
        <v>17</v>
      </c>
      <c r="D21" s="17" t="s">
        <v>28</v>
      </c>
      <c r="E21" s="21"/>
      <c r="F21" s="21"/>
      <c r="G21" s="18" t="s">
        <v>29</v>
      </c>
      <c r="H21" s="31"/>
      <c r="I21" s="31"/>
      <c r="J21" s="31"/>
      <c r="K21" s="31"/>
      <c r="L21" s="31"/>
      <c r="M21" s="31"/>
      <c r="N21" s="31"/>
      <c r="O21" s="31"/>
      <c r="P21" s="31"/>
    </row>
    <row r="22" spans="1:16" ht="24">
      <c r="A22" s="19">
        <f t="shared" si="1"/>
        <v>10</v>
      </c>
      <c r="B22" s="20"/>
      <c r="C22" s="16" t="s">
        <v>17</v>
      </c>
      <c r="D22" s="17" t="s">
        <v>30</v>
      </c>
      <c r="E22" s="21"/>
      <c r="F22" s="21"/>
      <c r="G22" s="18" t="s">
        <v>31</v>
      </c>
      <c r="H22" s="31"/>
      <c r="I22" s="31"/>
      <c r="J22" s="31"/>
      <c r="K22" s="31"/>
      <c r="L22" s="31"/>
      <c r="M22" s="31"/>
      <c r="N22" s="31"/>
      <c r="O22" s="31"/>
      <c r="P22" s="31"/>
    </row>
    <row r="23" spans="1:16" ht="24">
      <c r="A23" s="19">
        <f t="shared" si="1"/>
        <v>11</v>
      </c>
      <c r="B23" s="20"/>
      <c r="C23" s="16" t="s">
        <v>17</v>
      </c>
      <c r="D23" s="17" t="s">
        <v>32</v>
      </c>
      <c r="E23" s="17"/>
      <c r="F23" s="17"/>
      <c r="G23" s="18" t="s">
        <v>33</v>
      </c>
      <c r="H23" s="31"/>
      <c r="I23" s="31"/>
      <c r="J23" s="31"/>
      <c r="K23" s="31"/>
      <c r="L23" s="31"/>
      <c r="M23" s="31"/>
      <c r="N23" s="31"/>
      <c r="O23" s="31"/>
      <c r="P23" s="31"/>
    </row>
    <row r="24" spans="1:16" ht="24">
      <c r="A24" s="19">
        <f t="shared" si="1"/>
        <v>12</v>
      </c>
      <c r="B24" s="20"/>
      <c r="C24" s="16" t="s">
        <v>17</v>
      </c>
      <c r="D24" s="17" t="s">
        <v>34</v>
      </c>
      <c r="E24" s="17"/>
      <c r="F24" s="17"/>
      <c r="G24" s="18" t="s">
        <v>35</v>
      </c>
      <c r="H24" s="31"/>
      <c r="I24" s="31"/>
      <c r="J24" s="31"/>
      <c r="K24" s="31"/>
      <c r="L24" s="31"/>
      <c r="M24" s="31"/>
      <c r="N24" s="31"/>
      <c r="O24" s="31"/>
      <c r="P24" s="31"/>
    </row>
    <row r="25" spans="1:16" ht="24">
      <c r="A25" s="19">
        <f t="shared" si="1"/>
        <v>13</v>
      </c>
      <c r="B25" s="20"/>
      <c r="C25" s="16" t="s">
        <v>17</v>
      </c>
      <c r="D25" s="17" t="s">
        <v>36</v>
      </c>
      <c r="E25" s="17"/>
      <c r="F25" s="17"/>
      <c r="G25" s="18" t="s">
        <v>37</v>
      </c>
      <c r="H25" s="31"/>
      <c r="I25" s="31"/>
      <c r="J25" s="31"/>
      <c r="K25" s="31"/>
      <c r="L25" s="31"/>
      <c r="M25" s="31"/>
      <c r="N25" s="31"/>
      <c r="O25" s="31"/>
      <c r="P25" s="31"/>
    </row>
    <row r="26" spans="1:16" ht="24">
      <c r="A26" s="19">
        <f t="shared" si="1"/>
        <v>14</v>
      </c>
      <c r="B26" s="20"/>
      <c r="C26" s="16" t="s">
        <v>17</v>
      </c>
      <c r="D26" s="17" t="s">
        <v>39</v>
      </c>
      <c r="E26" s="21"/>
      <c r="F26" s="21"/>
      <c r="G26" s="18" t="s">
        <v>38</v>
      </c>
      <c r="H26" s="31"/>
      <c r="I26" s="31"/>
      <c r="J26" s="31"/>
      <c r="K26" s="31"/>
      <c r="L26" s="31"/>
      <c r="M26" s="31"/>
      <c r="N26" s="31"/>
      <c r="O26" s="31"/>
      <c r="P26" s="31"/>
    </row>
    <row r="27" spans="1:16" ht="24">
      <c r="A27" s="19">
        <f t="shared" si="1"/>
        <v>15</v>
      </c>
      <c r="B27" s="20"/>
      <c r="C27" s="16" t="s">
        <v>17</v>
      </c>
      <c r="D27" s="17" t="s">
        <v>40</v>
      </c>
      <c r="E27" s="17"/>
      <c r="F27" s="17"/>
      <c r="G27" s="18" t="s">
        <v>41</v>
      </c>
      <c r="H27" s="31"/>
      <c r="I27" s="31"/>
      <c r="J27" s="31"/>
      <c r="K27" s="31"/>
      <c r="L27" s="31"/>
      <c r="M27" s="31"/>
      <c r="N27" s="31"/>
      <c r="O27" s="31"/>
      <c r="P27" s="31"/>
    </row>
    <row r="28" spans="1:16" ht="24">
      <c r="A28" s="19">
        <f t="shared" si="1"/>
        <v>16</v>
      </c>
      <c r="B28" s="20"/>
      <c r="C28" s="16" t="s">
        <v>17</v>
      </c>
      <c r="D28" s="17" t="s">
        <v>42</v>
      </c>
      <c r="E28" s="17"/>
      <c r="F28" s="17"/>
      <c r="G28" s="18" t="s">
        <v>43</v>
      </c>
      <c r="H28" s="31"/>
      <c r="I28" s="31"/>
      <c r="J28" s="31"/>
      <c r="K28" s="31"/>
      <c r="L28" s="31"/>
      <c r="M28" s="31"/>
      <c r="N28" s="31"/>
      <c r="O28" s="31"/>
      <c r="P28" s="31"/>
    </row>
    <row r="29" spans="1:16" ht="15">
      <c r="A29" s="19">
        <f t="shared" si="1"/>
        <v>17</v>
      </c>
      <c r="B29" s="20"/>
      <c r="C29" s="16" t="s">
        <v>17</v>
      </c>
      <c r="D29" s="17" t="s">
        <v>44</v>
      </c>
      <c r="E29" s="17"/>
      <c r="F29" s="17"/>
      <c r="G29" s="22" t="s">
        <v>45</v>
      </c>
      <c r="H29" s="31"/>
      <c r="I29" s="31"/>
      <c r="J29" s="31"/>
      <c r="K29" s="31"/>
      <c r="L29" s="31"/>
      <c r="M29" s="31"/>
      <c r="N29" s="31"/>
      <c r="O29" s="31"/>
      <c r="P29" s="31"/>
    </row>
    <row r="30" spans="1:16" ht="36">
      <c r="A30" s="19">
        <f t="shared" si="1"/>
        <v>18</v>
      </c>
      <c r="B30" s="20"/>
      <c r="C30" s="16" t="s">
        <v>17</v>
      </c>
      <c r="D30" s="17" t="s">
        <v>46</v>
      </c>
      <c r="E30" s="17"/>
      <c r="F30" s="17"/>
      <c r="G30" s="23" t="s">
        <v>47</v>
      </c>
      <c r="H30" s="31"/>
      <c r="I30" s="31"/>
      <c r="J30" s="31"/>
      <c r="K30" s="31"/>
      <c r="L30" s="31"/>
      <c r="M30" s="31"/>
      <c r="N30" s="31"/>
      <c r="O30" s="31"/>
      <c r="P30" s="31"/>
    </row>
    <row r="31" spans="1:16" ht="24">
      <c r="A31" s="19">
        <f t="shared" si="1"/>
        <v>19</v>
      </c>
      <c r="B31" s="20"/>
      <c r="C31" s="16" t="s">
        <v>17</v>
      </c>
      <c r="D31" s="17" t="s">
        <v>48</v>
      </c>
      <c r="E31" s="21"/>
      <c r="F31" s="21"/>
      <c r="G31" s="18" t="s">
        <v>49</v>
      </c>
      <c r="H31" s="31"/>
      <c r="I31" s="31"/>
      <c r="J31" s="31"/>
      <c r="K31" s="31"/>
      <c r="L31" s="31"/>
      <c r="M31" s="31"/>
      <c r="N31" s="31"/>
      <c r="O31" s="31"/>
      <c r="P31" s="31"/>
    </row>
    <row r="32" spans="1:16" ht="24">
      <c r="A32" s="19">
        <f t="shared" si="1"/>
        <v>20</v>
      </c>
      <c r="B32" s="20"/>
      <c r="C32" s="16" t="s">
        <v>17</v>
      </c>
      <c r="D32" s="17" t="s">
        <v>50</v>
      </c>
      <c r="E32" s="17"/>
      <c r="F32" s="17"/>
      <c r="G32" s="18" t="s">
        <v>51</v>
      </c>
      <c r="H32" s="31"/>
      <c r="I32" s="31"/>
      <c r="J32" s="31"/>
      <c r="K32" s="31"/>
      <c r="L32" s="31"/>
      <c r="M32" s="31"/>
      <c r="N32" s="31"/>
      <c r="O32" s="31"/>
      <c r="P32" s="31"/>
    </row>
    <row r="33" spans="1:16" ht="24">
      <c r="A33" s="19">
        <f t="shared" si="1"/>
        <v>21</v>
      </c>
      <c r="B33" s="20"/>
      <c r="C33" s="16" t="s">
        <v>17</v>
      </c>
      <c r="D33" s="17" t="s">
        <v>52</v>
      </c>
      <c r="E33" s="17"/>
      <c r="F33" s="17"/>
      <c r="G33" s="18" t="s">
        <v>53</v>
      </c>
      <c r="H33" s="31"/>
      <c r="I33" s="31"/>
      <c r="J33" s="31"/>
      <c r="K33" s="31"/>
      <c r="L33" s="31"/>
      <c r="M33" s="31"/>
      <c r="N33" s="31"/>
      <c r="O33" s="31"/>
      <c r="P33" s="31"/>
    </row>
    <row r="34" spans="1:16" ht="24">
      <c r="A34" s="19">
        <f t="shared" si="1"/>
        <v>22</v>
      </c>
      <c r="B34" s="20"/>
      <c r="C34" s="16" t="s">
        <v>17</v>
      </c>
      <c r="D34" s="17" t="s">
        <v>54</v>
      </c>
      <c r="E34" s="17"/>
      <c r="F34" s="17"/>
      <c r="G34" s="18" t="s">
        <v>51</v>
      </c>
      <c r="H34" s="31"/>
      <c r="I34" s="31"/>
      <c r="J34" s="31"/>
      <c r="K34" s="31"/>
      <c r="L34" s="31"/>
      <c r="M34" s="31"/>
      <c r="N34" s="31"/>
      <c r="O34" s="31"/>
      <c r="P34" s="31"/>
    </row>
    <row r="35" spans="1:16" ht="24">
      <c r="A35" s="19">
        <f t="shared" si="1"/>
        <v>23</v>
      </c>
      <c r="B35" s="20"/>
      <c r="C35" s="24" t="s">
        <v>17</v>
      </c>
      <c r="D35" s="17" t="s">
        <v>69</v>
      </c>
      <c r="E35" s="25"/>
      <c r="F35" s="25"/>
      <c r="G35" s="25" t="s">
        <v>68</v>
      </c>
      <c r="H35" s="31"/>
      <c r="I35" s="31"/>
      <c r="J35" s="31"/>
      <c r="K35" s="31"/>
      <c r="L35" s="31"/>
      <c r="M35" s="31"/>
      <c r="N35" s="31"/>
      <c r="O35" s="31"/>
      <c r="P35" s="31"/>
    </row>
    <row r="36" spans="1:16" ht="24">
      <c r="A36" s="19">
        <f t="shared" si="1"/>
        <v>24</v>
      </c>
      <c r="B36" s="20"/>
      <c r="C36" s="24" t="s">
        <v>17</v>
      </c>
      <c r="D36" s="25" t="s">
        <v>70</v>
      </c>
      <c r="E36" s="25"/>
      <c r="F36" s="25"/>
      <c r="G36" s="18" t="s">
        <v>63</v>
      </c>
      <c r="H36" s="31"/>
      <c r="I36" s="31"/>
      <c r="J36" s="31"/>
      <c r="K36" s="31"/>
      <c r="L36" s="31"/>
      <c r="M36" s="31"/>
      <c r="N36" s="31"/>
      <c r="O36" s="31"/>
      <c r="P36" s="31"/>
    </row>
    <row r="37" spans="1:16" ht="15">
      <c r="A37" s="19">
        <f t="shared" si="1"/>
        <v>25</v>
      </c>
      <c r="B37" s="20"/>
      <c r="C37" s="24" t="s">
        <v>17</v>
      </c>
      <c r="D37" s="25" t="s">
        <v>55</v>
      </c>
      <c r="E37" s="25"/>
      <c r="F37" s="25"/>
      <c r="G37" s="25" t="s">
        <v>56</v>
      </c>
      <c r="H37" s="26"/>
      <c r="I37" s="26"/>
      <c r="J37" s="26"/>
      <c r="K37" s="26"/>
      <c r="L37" s="26"/>
      <c r="M37" s="26"/>
      <c r="N37" s="31"/>
      <c r="O37" s="26"/>
      <c r="P37" s="26"/>
    </row>
    <row r="38" spans="1:16" ht="15">
      <c r="A38" s="27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9"/>
    </row>
    <row r="39" spans="1:16" ht="24" customHeight="1">
      <c r="A39" s="34" t="s">
        <v>15</v>
      </c>
      <c r="B39" s="37" t="s">
        <v>57</v>
      </c>
      <c r="C39" s="35" t="s">
        <v>58</v>
      </c>
      <c r="D39" s="35" t="s">
        <v>59</v>
      </c>
      <c r="E39" s="21"/>
      <c r="F39" s="21"/>
      <c r="G39" s="22" t="s">
        <v>21</v>
      </c>
      <c r="H39" s="31">
        <v>0.137</v>
      </c>
      <c r="I39" s="31">
        <v>0.13</v>
      </c>
      <c r="J39" s="31">
        <v>0.58</v>
      </c>
      <c r="K39" s="31">
        <v>0.128</v>
      </c>
      <c r="L39" s="31">
        <v>0.15</v>
      </c>
      <c r="M39" s="31">
        <v>0.39</v>
      </c>
      <c r="N39" s="31">
        <f t="shared" si="2"/>
        <v>-0.009000000000000008</v>
      </c>
      <c r="O39" s="31">
        <f aca="true" t="shared" si="5" ref="O39:O46">SUM(L39-I39)</f>
        <v>0.01999999999999999</v>
      </c>
      <c r="P39" s="31">
        <f aca="true" t="shared" si="6" ref="P39:P46">SUM(M39-J39)</f>
        <v>-0.18999999999999995</v>
      </c>
    </row>
    <row r="40" spans="1:16" ht="24" customHeight="1">
      <c r="A40" s="34" t="s">
        <v>82</v>
      </c>
      <c r="B40" s="38"/>
      <c r="C40" s="35" t="s">
        <v>58</v>
      </c>
      <c r="D40" s="35" t="s">
        <v>100</v>
      </c>
      <c r="E40" s="21"/>
      <c r="F40" s="21"/>
      <c r="G40" s="22" t="s">
        <v>21</v>
      </c>
      <c r="H40" s="31">
        <v>1.09678</v>
      </c>
      <c r="I40" s="31">
        <v>1.35687</v>
      </c>
      <c r="J40" s="31">
        <v>1.58889</v>
      </c>
      <c r="K40" s="31">
        <v>1.146806</v>
      </c>
      <c r="L40" s="31">
        <v>1.680621</v>
      </c>
      <c r="M40" s="31">
        <v>1.888654</v>
      </c>
      <c r="N40" s="31">
        <f t="shared" si="2"/>
        <v>0.050025999999999904</v>
      </c>
      <c r="O40" s="31">
        <f t="shared" si="5"/>
        <v>0.3237509999999999</v>
      </c>
      <c r="P40" s="31">
        <f t="shared" si="6"/>
        <v>0.29976400000000014</v>
      </c>
    </row>
    <row r="41" spans="1:16" ht="24" customHeight="1">
      <c r="A41" s="34" t="s">
        <v>83</v>
      </c>
      <c r="B41" s="38"/>
      <c r="C41" s="35" t="s">
        <v>58</v>
      </c>
      <c r="D41" s="35" t="s">
        <v>96</v>
      </c>
      <c r="E41" s="21"/>
      <c r="F41" s="21"/>
      <c r="G41" s="22" t="s">
        <v>21</v>
      </c>
      <c r="H41" s="31">
        <v>2.14122</v>
      </c>
      <c r="I41" s="31">
        <v>2.68499</v>
      </c>
      <c r="J41" s="31">
        <v>3.22067</v>
      </c>
      <c r="K41" s="31">
        <v>1.864447</v>
      </c>
      <c r="L41" s="31">
        <v>3.75526</v>
      </c>
      <c r="M41" s="31">
        <v>3.781353</v>
      </c>
      <c r="N41" s="31">
        <f t="shared" si="2"/>
        <v>-0.27677300000000016</v>
      </c>
      <c r="O41" s="31">
        <f t="shared" si="5"/>
        <v>1.0702699999999998</v>
      </c>
      <c r="P41" s="31">
        <f t="shared" si="6"/>
        <v>0.560683</v>
      </c>
    </row>
    <row r="42" spans="1:16" ht="24" customHeight="1">
      <c r="A42" s="34" t="s">
        <v>84</v>
      </c>
      <c r="B42" s="38"/>
      <c r="C42" s="35" t="s">
        <v>58</v>
      </c>
      <c r="D42" s="35" t="s">
        <v>101</v>
      </c>
      <c r="E42" s="21"/>
      <c r="F42" s="21"/>
      <c r="G42" s="22" t="s">
        <v>21</v>
      </c>
      <c r="H42" s="31">
        <v>2.75621</v>
      </c>
      <c r="I42" s="31">
        <v>3.42672</v>
      </c>
      <c r="J42" s="31">
        <v>4.04029</v>
      </c>
      <c r="K42" s="31">
        <v>2.298975</v>
      </c>
      <c r="L42" s="31">
        <v>4.073383</v>
      </c>
      <c r="M42" s="31">
        <v>4.685973</v>
      </c>
      <c r="N42" s="31">
        <f t="shared" si="2"/>
        <v>-0.45723499999999984</v>
      </c>
      <c r="O42" s="31">
        <f t="shared" si="5"/>
        <v>0.6466629999999998</v>
      </c>
      <c r="P42" s="31">
        <f t="shared" si="6"/>
        <v>0.645683</v>
      </c>
    </row>
    <row r="43" spans="1:16" ht="24" customHeight="1">
      <c r="A43" s="34" t="s">
        <v>85</v>
      </c>
      <c r="B43" s="38"/>
      <c r="C43" s="35" t="s">
        <v>58</v>
      </c>
      <c r="D43" s="35" t="s">
        <v>97</v>
      </c>
      <c r="E43" s="21"/>
      <c r="F43" s="21"/>
      <c r="G43" s="22" t="s">
        <v>21</v>
      </c>
      <c r="H43" s="31">
        <v>0.17404</v>
      </c>
      <c r="I43" s="31">
        <v>0.22935</v>
      </c>
      <c r="J43" s="31">
        <v>0.27514</v>
      </c>
      <c r="K43" s="31">
        <v>0.156313</v>
      </c>
      <c r="L43" s="31">
        <v>0.260075</v>
      </c>
      <c r="M43" s="31">
        <v>0.296865</v>
      </c>
      <c r="N43" s="31">
        <f t="shared" si="2"/>
        <v>-0.017726999999999993</v>
      </c>
      <c r="O43" s="31">
        <f t="shared" si="5"/>
        <v>0.030725000000000002</v>
      </c>
      <c r="P43" s="31">
        <f t="shared" si="6"/>
        <v>0.021724999999999994</v>
      </c>
    </row>
    <row r="44" spans="1:16" ht="24" customHeight="1">
      <c r="A44" s="34" t="s">
        <v>86</v>
      </c>
      <c r="B44" s="38"/>
      <c r="C44" s="35" t="s">
        <v>58</v>
      </c>
      <c r="D44" s="35" t="s">
        <v>98</v>
      </c>
      <c r="E44" s="21"/>
      <c r="F44" s="21"/>
      <c r="G44" s="22" t="s">
        <v>21</v>
      </c>
      <c r="H44" s="31">
        <v>0.16903</v>
      </c>
      <c r="I44" s="31">
        <v>0.22158</v>
      </c>
      <c r="J44" s="31">
        <v>0.26486</v>
      </c>
      <c r="K44" s="31">
        <v>0.155011</v>
      </c>
      <c r="L44" s="31">
        <v>0.316091</v>
      </c>
      <c r="M44" s="31">
        <v>0.34574</v>
      </c>
      <c r="N44" s="31">
        <f t="shared" si="2"/>
        <v>-0.014019000000000004</v>
      </c>
      <c r="O44" s="31">
        <f t="shared" si="5"/>
        <v>0.09451100000000001</v>
      </c>
      <c r="P44" s="31">
        <f t="shared" si="6"/>
        <v>0.08088000000000001</v>
      </c>
    </row>
    <row r="45" spans="1:16" ht="24" customHeight="1">
      <c r="A45" s="34" t="s">
        <v>87</v>
      </c>
      <c r="B45" s="38"/>
      <c r="C45" s="35" t="s">
        <v>58</v>
      </c>
      <c r="D45" s="35" t="s">
        <v>99</v>
      </c>
      <c r="E45" s="21"/>
      <c r="F45" s="21"/>
      <c r="G45" s="22" t="s">
        <v>21</v>
      </c>
      <c r="H45" s="31">
        <v>0.17759</v>
      </c>
      <c r="I45" s="31">
        <v>0.2323</v>
      </c>
      <c r="J45" s="31">
        <v>0.27713</v>
      </c>
      <c r="K45" s="31">
        <v>0.125869</v>
      </c>
      <c r="L45" s="31">
        <v>0.24001</v>
      </c>
      <c r="M45" s="31">
        <v>0.275003</v>
      </c>
      <c r="N45" s="31">
        <f t="shared" si="2"/>
        <v>-0.05172099999999999</v>
      </c>
      <c r="O45" s="31">
        <f t="shared" si="5"/>
        <v>0.007709999999999995</v>
      </c>
      <c r="P45" s="31">
        <f t="shared" si="6"/>
        <v>-0.00212699999999999</v>
      </c>
    </row>
    <row r="46" spans="1:16" ht="24" customHeight="1">
      <c r="A46" s="34" t="s">
        <v>88</v>
      </c>
      <c r="B46" s="38"/>
      <c r="C46" s="35" t="s">
        <v>58</v>
      </c>
      <c r="D46" s="35" t="s">
        <v>102</v>
      </c>
      <c r="E46" s="21"/>
      <c r="F46" s="21"/>
      <c r="G46" s="22" t="s">
        <v>21</v>
      </c>
      <c r="H46" s="31">
        <v>0.29342</v>
      </c>
      <c r="I46" s="31">
        <v>1.47167</v>
      </c>
      <c r="J46" s="31">
        <v>1.76523</v>
      </c>
      <c r="K46" s="31">
        <v>1.33131</v>
      </c>
      <c r="L46" s="31">
        <v>2.34082</v>
      </c>
      <c r="M46" s="31">
        <v>4.33594</v>
      </c>
      <c r="N46" s="31">
        <f t="shared" si="2"/>
        <v>1.03789</v>
      </c>
      <c r="O46" s="31">
        <f t="shared" si="5"/>
        <v>0.8691499999999999</v>
      </c>
      <c r="P46" s="31">
        <f t="shared" si="6"/>
        <v>2.57071</v>
      </c>
    </row>
    <row r="47" spans="1:16" ht="29.25" customHeight="1">
      <c r="A47" s="34" t="s">
        <v>89</v>
      </c>
      <c r="B47" s="38"/>
      <c r="C47" s="35" t="s">
        <v>58</v>
      </c>
      <c r="D47" s="17" t="s">
        <v>60</v>
      </c>
      <c r="E47" s="17"/>
      <c r="F47" s="17"/>
      <c r="G47" s="22" t="s">
        <v>61</v>
      </c>
      <c r="H47" s="31"/>
      <c r="I47" s="31"/>
      <c r="J47" s="31"/>
      <c r="K47" s="31"/>
      <c r="L47" s="31"/>
      <c r="M47" s="31"/>
      <c r="N47" s="31"/>
      <c r="O47" s="31"/>
      <c r="P47" s="31"/>
    </row>
    <row r="48" spans="1:16" ht="24">
      <c r="A48" s="34" t="s">
        <v>90</v>
      </c>
      <c r="B48" s="38"/>
      <c r="C48" s="17" t="s">
        <v>58</v>
      </c>
      <c r="D48" s="17" t="s">
        <v>62</v>
      </c>
      <c r="E48" s="17"/>
      <c r="F48" s="17"/>
      <c r="G48" s="22" t="s">
        <v>63</v>
      </c>
      <c r="H48" s="31"/>
      <c r="I48" s="31"/>
      <c r="J48" s="31"/>
      <c r="K48" s="31"/>
      <c r="L48" s="31"/>
      <c r="M48" s="31"/>
      <c r="N48" s="31"/>
      <c r="O48" s="31"/>
      <c r="P48" s="31"/>
    </row>
    <row r="49" spans="1:16" ht="24">
      <c r="A49" s="34" t="s">
        <v>91</v>
      </c>
      <c r="B49" s="38"/>
      <c r="C49" s="17" t="s">
        <v>58</v>
      </c>
      <c r="D49" s="17" t="s">
        <v>64</v>
      </c>
      <c r="E49" s="17"/>
      <c r="F49" s="17"/>
      <c r="G49" s="22" t="s">
        <v>65</v>
      </c>
      <c r="H49" s="31"/>
      <c r="I49" s="31"/>
      <c r="J49" s="31"/>
      <c r="K49" s="31"/>
      <c r="L49" s="31"/>
      <c r="M49" s="31"/>
      <c r="N49" s="31"/>
      <c r="O49" s="31"/>
      <c r="P49" s="31"/>
    </row>
    <row r="50" spans="1:16" ht="24">
      <c r="A50" s="34" t="s">
        <v>92</v>
      </c>
      <c r="B50" s="38"/>
      <c r="C50" s="17" t="s">
        <v>58</v>
      </c>
      <c r="D50" s="17" t="s">
        <v>66</v>
      </c>
      <c r="E50" s="17"/>
      <c r="F50" s="17"/>
      <c r="G50" s="22" t="s">
        <v>67</v>
      </c>
      <c r="H50" s="31"/>
      <c r="I50" s="31"/>
      <c r="J50" s="31"/>
      <c r="K50" s="31"/>
      <c r="L50" s="31"/>
      <c r="M50" s="31"/>
      <c r="N50" s="31"/>
      <c r="O50" s="31"/>
      <c r="P50" s="31"/>
    </row>
    <row r="51" spans="1:16" ht="24">
      <c r="A51" s="34" t="s">
        <v>93</v>
      </c>
      <c r="B51" s="38"/>
      <c r="C51" s="17" t="s">
        <v>58</v>
      </c>
      <c r="D51" s="17" t="s">
        <v>71</v>
      </c>
      <c r="E51" s="17"/>
      <c r="F51" s="17"/>
      <c r="G51" s="22" t="s">
        <v>72</v>
      </c>
      <c r="H51" s="31"/>
      <c r="I51" s="31"/>
      <c r="J51" s="31"/>
      <c r="K51" s="31"/>
      <c r="L51" s="31"/>
      <c r="M51" s="31"/>
      <c r="N51" s="31"/>
      <c r="O51" s="31"/>
      <c r="P51" s="31"/>
    </row>
    <row r="52" spans="1:16" ht="24">
      <c r="A52" s="34" t="s">
        <v>94</v>
      </c>
      <c r="B52" s="38"/>
      <c r="C52" s="17" t="s">
        <v>58</v>
      </c>
      <c r="D52" s="17" t="s">
        <v>73</v>
      </c>
      <c r="E52" s="21"/>
      <c r="F52" s="21"/>
      <c r="G52" s="22" t="s">
        <v>74</v>
      </c>
      <c r="H52" s="31"/>
      <c r="I52" s="31"/>
      <c r="J52" s="31"/>
      <c r="K52" s="31"/>
      <c r="L52" s="31"/>
      <c r="M52" s="31"/>
      <c r="N52" s="31"/>
      <c r="O52" s="31"/>
      <c r="P52" s="31"/>
    </row>
    <row r="53" spans="1:16" ht="24">
      <c r="A53" s="34" t="s">
        <v>95</v>
      </c>
      <c r="B53" s="39"/>
      <c r="C53" s="17" t="s">
        <v>58</v>
      </c>
      <c r="D53" s="30" t="s">
        <v>55</v>
      </c>
      <c r="E53" s="30"/>
      <c r="F53" s="30"/>
      <c r="G53" s="30" t="s">
        <v>55</v>
      </c>
      <c r="H53" s="31"/>
      <c r="I53" s="31"/>
      <c r="J53" s="31"/>
      <c r="K53" s="31"/>
      <c r="L53" s="31"/>
      <c r="M53" s="31"/>
      <c r="N53" s="31"/>
      <c r="O53" s="31"/>
      <c r="P53" s="31"/>
    </row>
    <row r="55" spans="2:4" ht="15">
      <c r="B55" s="32" t="s">
        <v>76</v>
      </c>
      <c r="C55" s="32"/>
      <c r="D55" s="33" t="s">
        <v>77</v>
      </c>
    </row>
  </sheetData>
  <mergeCells count="11">
    <mergeCell ref="B39:B53"/>
    <mergeCell ref="A5:P5"/>
    <mergeCell ref="A6:P6"/>
    <mergeCell ref="F7:G7"/>
    <mergeCell ref="H9:J9"/>
    <mergeCell ref="K9:M9"/>
    <mergeCell ref="N9:P9"/>
    <mergeCell ref="H10:J10"/>
    <mergeCell ref="K10:M10"/>
    <mergeCell ref="N10:P10"/>
    <mergeCell ref="B13:B15"/>
  </mergeCells>
  <printOptions/>
  <pageMargins left="0.17" right="0.16" top="0.18" bottom="0.19" header="0.19" footer="0.18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2017-01-30T05:21:11Z</dcterms:modified>
  <cp:category/>
  <cp:version/>
  <cp:contentType/>
  <cp:contentStatus/>
</cp:coreProperties>
</file>