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4.10.5" sheetId="1" r:id="rId1"/>
    <sheet name="1.0.1" sheetId="2" r:id="rId2"/>
    <sheet name="4.10.1" sheetId="3" r:id="rId3"/>
    <sheet name="4.9" sheetId="4" r:id="rId4"/>
  </sheets>
  <externalReferences>
    <externalReference r:id="rId5"/>
  </externalReferences>
  <definedNames>
    <definedName name="dateCh">[1]Титульный!$F$15</definedName>
    <definedName name="datePr">[1]Титульный!$F$19</definedName>
    <definedName name="datePr_ch">[1]Титульный!$F$24</definedName>
    <definedName name="kind_of_control_method">[1]TEHSHEET!$K$2:$K$5</definedName>
    <definedName name="kind_of_diameters">[1]TEHSHEET!$T$2:$T$6</definedName>
    <definedName name="kind_of_load4">[1]TEHSHEET!$U$2:$U$5</definedName>
    <definedName name="kind_of_nets">[1]TEHSHEET!$S$2:$S$4</definedName>
    <definedName name="numberPr">[1]Титульный!$F$20</definedName>
    <definedName name="numberPr_ch">[1]Титульный!$F$25</definedName>
    <definedName name="region_name">[1]Титульный!$F$7</definedName>
  </definedNames>
  <calcPr calcId="162913"/>
</workbook>
</file>

<file path=xl/calcChain.xml><?xml version="1.0" encoding="utf-8"?>
<calcChain xmlns="http://schemas.openxmlformats.org/spreadsheetml/2006/main">
  <c r="F31" i="3" l="1"/>
  <c r="E31" i="3"/>
  <c r="F28" i="3"/>
  <c r="E28" i="3"/>
  <c r="F25" i="3"/>
  <c r="E25" i="3"/>
  <c r="F22" i="3"/>
  <c r="E22" i="3"/>
  <c r="F17" i="3"/>
  <c r="E17" i="3"/>
  <c r="F8" i="3"/>
  <c r="E8" i="3"/>
  <c r="F7" i="3"/>
  <c r="E7" i="3"/>
  <c r="H13" i="2"/>
  <c r="H12" i="2"/>
  <c r="H11" i="2"/>
  <c r="H9" i="2"/>
  <c r="H8" i="2"/>
  <c r="H7" i="2"/>
  <c r="AA26" i="1"/>
  <c r="AI25" i="1"/>
  <c r="Z25" i="1"/>
  <c r="AA24" i="1"/>
  <c r="AI23" i="1"/>
  <c r="Z23" i="1"/>
  <c r="N19" i="1"/>
  <c r="N18" i="1"/>
  <c r="R18" i="1" s="1"/>
  <c r="Y18" i="1" s="1"/>
  <c r="Z18" i="1" s="1"/>
  <c r="AA18" i="1" s="1"/>
  <c r="AB18" i="1" s="1"/>
  <c r="AC18" i="1" s="1"/>
  <c r="AE18" i="1" s="1"/>
  <c r="AG18" i="1" s="1"/>
  <c r="M9" i="1"/>
  <c r="M8" i="1"/>
  <c r="L20" i="1"/>
  <c r="L19" i="1"/>
  <c r="L22" i="1"/>
  <c r="AH23" i="1"/>
  <c r="L21" i="1"/>
  <c r="AH25" i="1"/>
</calcChain>
</file>

<file path=xl/sharedStrings.xml><?xml version="1.0" encoding="utf-8"?>
<sst xmlns="http://schemas.openxmlformats.org/spreadsheetml/2006/main" count="184" uniqueCount="109">
  <si>
    <r>
      <t>Форма 4.10.5 Информация о предложении величин тарифов на подключение к системе теплоснабжения</t>
    </r>
    <r>
      <rPr>
        <vertAlign val="superscript"/>
        <sz val="10"/>
        <rFont val="Tahoma"/>
        <family val="2"/>
        <charset val="204"/>
      </rPr>
      <t>1</t>
    </r>
  </si>
  <si>
    <t>NDS</t>
  </si>
  <si>
    <t>woNDS</t>
  </si>
  <si>
    <t>dp</t>
  </si>
  <si>
    <t>Параметры формы</t>
  </si>
  <si>
    <t>Описание параметров формы</t>
  </si>
  <si>
    <t>№ п/п</t>
  </si>
  <si>
    <t>Параметр дифференциации тарифа/Заявитель</t>
  </si>
  <si>
    <t>Подключаемая тепловая нагрузка, Гкал/ч</t>
  </si>
  <si>
    <t>Тип прокладки тепловых сетей</t>
  </si>
  <si>
    <t>Диаметр тепловых сетей</t>
  </si>
  <si>
    <t>Период действия тарифа</t>
  </si>
  <si>
    <t>Наличие других периодов действия тарифа</t>
  </si>
  <si>
    <t>Добавить период</t>
  </si>
  <si>
    <t>Плата за подключение (технологическое присоединение), тыс. руб./Гкал/ч (руб.)</t>
  </si>
  <si>
    <t>Период действия</t>
  </si>
  <si>
    <t>с НДС</t>
  </si>
  <si>
    <t>без НДС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</si>
  <si>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</si>
  <si>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</si>
  <si>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</si>
  <si>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</si>
  <si>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</si>
  <si>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</si>
  <si>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СГМУП "ГТС"</t>
  </si>
  <si>
    <t>да</t>
  </si>
  <si>
    <t>более 0,1 Гкал/ч и не превышает 1,5 Гкал/ч</t>
  </si>
  <si>
    <t>подземная (канальная)</t>
  </si>
  <si>
    <t>50 - 250 мм</t>
  </si>
  <si>
    <t>01.01.2023</t>
  </si>
  <si>
    <t>31.12.2023</t>
  </si>
  <si>
    <t>нет</t>
  </si>
  <si>
    <t>В колодке «Параметр дифференциации тарифа/Заявитель» указывается наименование категории потребителей, к которой относится тариф.
Даты начала и окончания указываются в виде «ДД.ММ.ГГГГ».
В случае отсутствия даты окончания тарифа в колонке «Дата окончания» указывается «Нет».
В случае наличия дифференциации по подключаемой нагрузке, диапазону диаметров, типу прокладки тепловых сетей, информация по ним указывается в отдельных строках.
В случае дифференциации тарифов по периодам действия тарифа информация по ним указывается в отдельных колонках.</t>
  </si>
  <si>
    <t>Добавить диапазон диаметров тепловых сетей</t>
  </si>
  <si>
    <t>О</t>
  </si>
  <si>
    <t>подземная (бесканальная)</t>
  </si>
  <si>
    <t>Добавить тип прокладки тепловых сетей</t>
  </si>
  <si>
    <t>Добавить подключаемую тепловую нагрузку</t>
  </si>
  <si>
    <t>Добавить строку</t>
  </si>
  <si>
    <t>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</si>
  <si>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t>11</t>
  </si>
  <si>
    <r>
      <t>Форма 1.0.1 Основные параметры раскрываемой информации</t>
    </r>
    <r>
      <rPr>
        <vertAlign val="superscript"/>
        <sz val="10"/>
        <rFont val="Tahoma"/>
        <family val="2"/>
        <charset val="204"/>
      </rPr>
      <t xml:space="preserve"> 1</t>
    </r>
  </si>
  <si>
    <t>Наименование параметра</t>
  </si>
  <si>
    <t>Информация</t>
  </si>
  <si>
    <t>Дата заполнения/внесения изменений</t>
  </si>
  <si>
    <t>Указывается календарная дата первичного заполнения или внесения изменений в форму в виде «ДД.ММ.ГГГГ».</t>
  </si>
  <si>
    <t>Наименование централизованной системы коммунальной инфраструктуры</t>
  </si>
  <si>
    <t>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t>
  </si>
  <si>
    <t>Наименование регулируемого вида деятельности</t>
  </si>
  <si>
    <t>Указывается наименование вида регулируемой деятельности.</t>
  </si>
  <si>
    <t>Территория оказания услуги по регулируемому виду деятельности</t>
  </si>
  <si>
    <t>x</t>
  </si>
  <si>
    <t>Субъект Российской Федерации</t>
  </si>
  <si>
    <t>Указывается наименование субъекта Российской Федерации</t>
  </si>
  <si>
    <t>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</si>
  <si>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</si>
  <si>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</si>
  <si>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</si>
  <si>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r>
      <t xml:space="preserve">  </t>
    </r>
    <r>
      <rPr>
        <vertAlign val="superscript"/>
        <sz val="9"/>
        <rFont val="Tahoma"/>
        <family val="2"/>
        <charset val="204"/>
      </rPr>
      <t>1</t>
    </r>
    <r>
      <rPr>
        <sz val="9"/>
        <rFont val="Tahoma"/>
        <family val="2"/>
        <charset val="204"/>
      </rPr>
      <t xml:space="preserve"> Информация размещается при раскрытии информации по каждой из форм.</t>
    </r>
  </si>
  <si>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</si>
  <si>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Вид тарифа</t>
  </si>
  <si>
    <t>Период действия тарифов</t>
  </si>
  <si>
    <t>Ссылка на документ</t>
  </si>
  <si>
    <t>с</t>
  </si>
  <si>
    <t>по</t>
  </si>
  <si>
    <t>3</t>
  </si>
  <si>
    <t>4</t>
  </si>
  <si>
    <t>5</t>
  </si>
  <si>
    <t>6</t>
  </si>
  <si>
    <t>7</t>
  </si>
  <si>
    <t>8</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</si>
  <si>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</si>
  <si>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</si>
  <si>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отсутствует</t>
  </si>
  <si>
    <t>https://portal.eias.ru/Portal/DownloadPage.aspx?type=12&amp;guid=9498c870-a2c9-4bd2-bea6-8615fc176541</t>
  </si>
  <si>
    <t>Заполняется в случае наличия инвестиционной программы (проекта инвестиционной программы) в отчетном периоде.
В колонке «Информация» указывается наименование инвестиционной программы.
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</si>
  <si>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</si>
  <si>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2.1</t>
  </si>
  <si>
    <t>метод экономически обоснованных расходов (затрат)</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</si>
  <si>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Метод экономически обоснованных расходов (затрат); Метод индексации установленных тарифов; Метод обеспечения доходности инвестированного капитала; Метод сравнения аналогов.
Даты начала и окончания периода действия тарифов указывается в виде «ДД.ММ.ГГГГ».
В случае дифференциации предлагаемых методов регулирования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</si>
  <si>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</si>
  <si>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3.1</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</si>
  <si>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</si>
  <si>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</si>
  <si>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4.1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</si>
  <si>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необходимой валовой выручки указывается в колонке «Информация» в тыс. руб.
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</si>
  <si>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полезного отпуска тепловой энергии (теплоносителя)</t>
  </si>
  <si>
    <t>5.1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</si>
  <si>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теплоснабжения_x000D_
Даты начала и окончания периода действия тарифов указывается в виде «ДД.ММ.ГГГГ»._x000D_
Величина годового объема полезного отпуска тепловой энергии (теплоносителя) указывается в колонке «Информация» в тыс. Гкал._x000D_
В случае дифференциации объема полезного отпуска тепловой энергии (теплоносителя) по видам тарифов и (или) по периодам действия тарифов информация указывается в отдельных строках.</t>
  </si>
  <si>
    <t>Размер недополученных доходов регулируемой организацией, исчисленный в соответствии с законодательством в сфере теплоснабжения</t>
  </si>
  <si>
    <t>6.1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</si>
  <si>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регулируемой организацией по видам тарифов и (или) по периодам действия тарифов информация указывается в отдельных строках.</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</si>
  <si>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</si>
  <si>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</si>
  <si>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</si>
  <si>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периода действия тарифов указывается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теплоснабжения, указывается значение 0.
В случае дифференциации экономически обоснованных расходов по видам тарифов и (или) по периодам действия тарифов информация указывается в отдельных строках.</t>
  </si>
  <si>
    <t>При размещении информации по данной форме дополнительно указывается дата подачи заявления об утверждении тарифа и его номер.</t>
  </si>
  <si>
    <t>Форма 4.9 Информация о способах приобретения, стоимости и объемах товаров, необходимых для производства товаров и (или) оказания услуг</t>
  </si>
  <si>
    <t>Сведения о правовых актах, регламентирующих правила закупки (положение о закупках) в организации</t>
  </si>
  <si>
    <t>ПоложениеозакупкахСГМУП"ГТС"</t>
  </si>
  <si>
    <t>https://www.surgutgts.ru/zakupki/the-principles-of-the-procurement-activities-of-the/</t>
  </si>
  <si>
    <t>В колонке «Информация» указывается описательная информация, характеризующая размещаемые данные.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
В случае наличия дополнительных сведений о способах приобретения, стоимости и объемах товаров, необходимых для производства товаров и (или) оказания услуг организацией, информация по ним указывается в отдельных строках.</t>
  </si>
  <si>
    <t>Сведения о месте размещения положения о закупках организации</t>
  </si>
  <si>
    <t>Сайт: www.zakupki.gov.ru; www.surgutgts.ru</t>
  </si>
  <si>
    <t>Сведения о планировании закупочных процедур</t>
  </si>
  <si>
    <t>https://www.surgutgts.ru/zakupki/the-procurement-plan/</t>
  </si>
  <si>
    <t>Сведения о результатах проведения закупочных процедур</t>
  </si>
  <si>
    <t>https://www.surgutgts.ru/zakupki/arkhiv-zakupok-2019/</t>
  </si>
  <si>
    <t>Добавить сведения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</si>
</sst>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0">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name val="Tahoma"/>
      <family val="2"/>
      <charset val="204"/>
    </font>
    <font>
      <sz val="9"/>
      <color indexed="23"/>
      <name val="Wingdings 2"/>
      <family val="1"/>
      <charset val="2"/>
    </font>
    <font>
      <sz val="9"/>
      <color indexed="62"/>
      <name val="Tahoma"/>
      <family val="2"/>
      <charset val="204"/>
    </font>
    <font>
      <sz val="11"/>
      <color theme="0"/>
      <name val="Webdings2"/>
      <charset val="204"/>
    </font>
    <font>
      <sz val="9"/>
      <color indexed="55"/>
      <name val="Tahoma"/>
      <family val="2"/>
      <charset val="204"/>
    </font>
    <font>
      <sz val="9"/>
      <color indexed="9"/>
      <name val="Tahoma"/>
      <family val="2"/>
      <charset val="204"/>
    </font>
    <font>
      <sz val="11"/>
      <color indexed="55"/>
      <name val="Wingdings 2"/>
      <family val="1"/>
      <charset val="2"/>
    </font>
    <font>
      <sz val="11"/>
      <name val="Wingdings 2"/>
      <family val="1"/>
      <charset val="2"/>
    </font>
    <font>
      <sz val="1"/>
      <color theme="0" tint="-4.9989318521683403E-2"/>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
      <sz val="18"/>
      <name val="Tahoma"/>
      <family val="2"/>
      <charset val="204"/>
    </font>
    <font>
      <sz val="9"/>
      <color rgb="FFBCBCBC"/>
      <name val="Tahoma"/>
      <family val="2"/>
      <charset val="204"/>
    </font>
    <font>
      <sz val="15"/>
      <color theme="0"/>
      <name val="Tahoma"/>
      <family val="2"/>
      <charset val="204"/>
    </font>
    <font>
      <sz val="9"/>
      <color theme="0"/>
      <name val="Tahoma"/>
      <family val="2"/>
      <charset val="204"/>
    </font>
    <font>
      <u/>
      <sz val="9"/>
      <color rgb="FF333399"/>
      <name val="Tahoma"/>
      <family val="2"/>
      <charset val="204"/>
    </font>
    <font>
      <b/>
      <u/>
      <sz val="9"/>
      <color indexed="62"/>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14">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right style="thin">
        <color indexed="22"/>
      </right>
      <top/>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style="thin">
        <color indexed="22"/>
      </right>
      <top style="thin">
        <color indexed="22"/>
      </top>
      <bottom style="thin">
        <color indexed="22"/>
      </bottom>
      <diagonal/>
    </border>
    <border>
      <left/>
      <right style="thin">
        <color indexed="22"/>
      </right>
      <top/>
      <bottom style="thin">
        <color indexed="22"/>
      </bottom>
      <diagonal/>
    </border>
    <border>
      <left style="thin">
        <color indexed="22"/>
      </left>
      <right/>
      <top/>
      <bottom style="thin">
        <color indexed="22"/>
      </bottom>
      <diagonal/>
    </border>
    <border>
      <left/>
      <right/>
      <top style="thin">
        <color indexed="22"/>
      </top>
      <bottom/>
      <diagonal/>
    </border>
  </borders>
  <cellStyleXfs count="10">
    <xf numFmtId="0" fontId="0" fillId="0" borderId="0"/>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9" fillId="0" borderId="4" applyBorder="0">
      <alignment horizontal="center" vertical="center" wrapText="1"/>
    </xf>
    <xf numFmtId="49" fontId="4" fillId="0" borderId="0" applyBorder="0">
      <alignment vertical="top"/>
    </xf>
    <xf numFmtId="0" fontId="28" fillId="0" borderId="0" applyNumberFormat="0" applyFill="0" applyBorder="0" applyAlignment="0" applyProtection="0">
      <alignment vertical="top"/>
      <protection locked="0"/>
    </xf>
  </cellStyleXfs>
  <cellXfs count="208">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7" fillId="0" borderId="0" xfId="2" applyFont="1" applyBorder="1" applyAlignment="1">
      <alignment horizontal="center" vertical="center" wrapText="1"/>
    </xf>
    <xf numFmtId="0" fontId="9"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3" applyFont="1" applyFill="1" applyBorder="1" applyAlignment="1" applyProtection="1">
      <alignment horizontal="right" vertical="center" wrapText="1" indent="1"/>
    </xf>
    <xf numFmtId="0" fontId="11" fillId="0" borderId="0" xfId="4" applyNumberFormat="1" applyFont="1" applyFill="1" applyBorder="1" applyAlignment="1" applyProtection="1">
      <alignment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12" fillId="0" borderId="0" xfId="5" applyFont="1" applyFill="1" applyBorder="1" applyAlignment="1" applyProtection="1">
      <alignment horizontal="left" vertical="center" wrapText="1"/>
    </xf>
    <xf numFmtId="0" fontId="4" fillId="0" borderId="0" xfId="5" applyFont="1" applyFill="1" applyBorder="1" applyAlignment="1" applyProtection="1">
      <alignment vertical="center" wrapText="1"/>
    </xf>
    <xf numFmtId="0" fontId="0" fillId="0" borderId="0" xfId="0" applyNumberFormat="1" applyFill="1" applyBorder="1" applyAlignment="1" applyProtection="1">
      <alignment vertical="center"/>
    </xf>
    <xf numFmtId="0" fontId="0" fillId="0" borderId="0" xfId="3" applyFont="1" applyFill="1" applyBorder="1" applyAlignment="1" applyProtection="1">
      <alignment horizontal="right" vertical="center" wrapText="1" indent="1"/>
    </xf>
    <xf numFmtId="0" fontId="4" fillId="0" borderId="0"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4" fillId="0" borderId="0" xfId="5" applyFont="1" applyFill="1" applyBorder="1" applyAlignment="1" applyProtection="1">
      <alignment horizontal="left" vertical="center" wrapText="1"/>
    </xf>
    <xf numFmtId="0" fontId="3" fillId="0" borderId="0" xfId="4" applyNumberFormat="1" applyFont="1" applyFill="1" applyBorder="1" applyAlignment="1" applyProtection="1">
      <alignment vertical="center" wrapText="1"/>
    </xf>
    <xf numFmtId="0" fontId="13" fillId="0" borderId="0" xfId="5" applyFont="1" applyFill="1" applyBorder="1" applyAlignment="1" applyProtection="1">
      <alignment vertical="center" wrapText="1"/>
    </xf>
    <xf numFmtId="0" fontId="4" fillId="2" borderId="3" xfId="1"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15" fillId="2" borderId="0" xfId="1" applyFont="1" applyFill="1" applyBorder="1" applyAlignment="1" applyProtection="1">
      <alignment vertical="center" wrapText="1"/>
    </xf>
    <xf numFmtId="49" fontId="16" fillId="2" borderId="0" xfId="7" applyNumberFormat="1" applyFont="1" applyFill="1" applyBorder="1" applyAlignment="1" applyProtection="1">
      <alignment horizontal="center" vertical="center" wrapText="1"/>
    </xf>
    <xf numFmtId="0" fontId="16" fillId="2" borderId="0" xfId="7" applyNumberFormat="1" applyFont="1" applyFill="1" applyBorder="1" applyAlignment="1" applyProtection="1">
      <alignment vertical="center" wrapText="1"/>
    </xf>
    <xf numFmtId="0" fontId="16" fillId="2" borderId="0" xfId="7" applyNumberFormat="1" applyFont="1" applyFill="1" applyBorder="1" applyAlignment="1" applyProtection="1">
      <alignment horizontal="left" vertical="center" wrapText="1" indent="2"/>
    </xf>
    <xf numFmtId="0" fontId="16" fillId="2" borderId="0" xfId="7"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0" fontId="4" fillId="2" borderId="3" xfId="1" applyNumberFormat="1" applyFont="1" applyFill="1" applyBorder="1" applyAlignment="1" applyProtection="1">
      <alignment horizontal="left" vertical="center" wrapText="1"/>
    </xf>
    <xf numFmtId="0" fontId="4" fillId="0" borderId="3" xfId="5" applyFont="1" applyFill="1" applyBorder="1" applyAlignment="1" applyProtection="1">
      <alignment vertical="center" wrapText="1"/>
    </xf>
    <xf numFmtId="0" fontId="4" fillId="0" borderId="3" xfId="1" applyNumberFormat="1" applyFont="1" applyFill="1" applyBorder="1" applyAlignment="1" applyProtection="1">
      <alignment vertical="center" wrapText="1"/>
    </xf>
    <xf numFmtId="49" fontId="3" fillId="0" borderId="0" xfId="0" applyNumberFormat="1" applyFont="1" applyAlignment="1">
      <alignment vertical="center"/>
    </xf>
    <xf numFmtId="0" fontId="3" fillId="0" borderId="0" xfId="1" applyFont="1" applyFill="1" applyAlignment="1" applyProtection="1">
      <alignment horizontal="center" vertical="center" wrapText="1"/>
    </xf>
    <xf numFmtId="0" fontId="17" fillId="0" borderId="0" xfId="1" applyFont="1" applyFill="1" applyAlignment="1" applyProtection="1">
      <alignment horizontal="center" vertical="center" wrapText="1"/>
    </xf>
    <xf numFmtId="0" fontId="18" fillId="2" borderId="0" xfId="1" applyFont="1" applyFill="1" applyBorder="1" applyAlignment="1" applyProtection="1">
      <alignment horizontal="center" vertical="center" wrapText="1"/>
    </xf>
    <xf numFmtId="0" fontId="4" fillId="2" borderId="3" xfId="1" applyNumberFormat="1" applyFont="1" applyFill="1" applyBorder="1" applyAlignment="1" applyProtection="1">
      <alignment horizontal="left" vertical="center" wrapText="1" indent="1"/>
    </xf>
    <xf numFmtId="0" fontId="4" fillId="2" borderId="3" xfId="1" applyNumberFormat="1" applyFont="1" applyFill="1" applyBorder="1" applyAlignment="1" applyProtection="1">
      <alignment horizontal="left" vertical="center" wrapText="1" indent="2"/>
    </xf>
    <xf numFmtId="0" fontId="4" fillId="2" borderId="3" xfId="1" applyNumberFormat="1" applyFont="1" applyFill="1" applyBorder="1" applyAlignment="1" applyProtection="1">
      <alignment horizontal="left" vertical="center" wrapText="1" indent="3"/>
    </xf>
    <xf numFmtId="0" fontId="4" fillId="0" borderId="0" xfId="1" applyFont="1" applyFill="1" applyAlignment="1" applyProtection="1">
      <alignment vertical="top" wrapText="1"/>
    </xf>
    <xf numFmtId="0" fontId="19" fillId="2" borderId="0" xfId="1" applyFont="1" applyFill="1" applyBorder="1" applyAlignment="1" applyProtection="1">
      <alignment vertical="top" wrapText="1"/>
    </xf>
    <xf numFmtId="0" fontId="4" fillId="0" borderId="3" xfId="1" applyNumberFormat="1" applyFont="1" applyFill="1" applyBorder="1" applyAlignment="1" applyProtection="1">
      <alignment horizontal="left" vertical="center" wrapText="1" indent="4"/>
    </xf>
    <xf numFmtId="49" fontId="4" fillId="2" borderId="3" xfId="1" applyNumberFormat="1" applyFont="1" applyFill="1" applyBorder="1" applyAlignment="1" applyProtection="1">
      <alignment horizontal="center" vertical="center" wrapText="1"/>
    </xf>
    <xf numFmtId="4" fontId="4" fillId="8" borderId="3" xfId="1" applyNumberFormat="1" applyFont="1" applyFill="1" applyBorder="1" applyAlignment="1" applyProtection="1">
      <alignment horizontal="left" vertical="center" wrapText="1"/>
      <protection locked="0"/>
    </xf>
    <xf numFmtId="164" fontId="0" fillId="6" borderId="3" xfId="0" applyNumberFormat="1" applyFill="1" applyBorder="1" applyAlignment="1" applyProtection="1">
      <alignment horizontal="right" vertical="center"/>
      <protection locked="0"/>
    </xf>
    <xf numFmtId="0" fontId="4" fillId="2" borderId="3" xfId="1" applyFont="1" applyFill="1" applyBorder="1" applyAlignment="1" applyProtection="1">
      <alignment vertical="center" wrapText="1"/>
    </xf>
    <xf numFmtId="0" fontId="3" fillId="0" borderId="0" xfId="1" applyFont="1" applyFill="1" applyAlignment="1" applyProtection="1">
      <alignment vertical="center"/>
    </xf>
    <xf numFmtId="49" fontId="14" fillId="4" borderId="2" xfId="0" applyNumberFormat="1" applyFont="1" applyFill="1" applyBorder="1" applyAlignment="1" applyProtection="1">
      <alignment horizontal="left" vertical="center"/>
    </xf>
    <xf numFmtId="49" fontId="14" fillId="4" borderId="1" xfId="0" applyNumberFormat="1" applyFont="1" applyFill="1" applyBorder="1" applyAlignment="1" applyProtection="1">
      <alignment horizontal="left" vertical="center"/>
    </xf>
    <xf numFmtId="4" fontId="0" fillId="4" borderId="1" xfId="0" applyNumberFormat="1" applyFill="1" applyBorder="1" applyAlignment="1" applyProtection="1">
      <alignment horizontal="right" vertical="center"/>
    </xf>
    <xf numFmtId="4" fontId="20" fillId="4" borderId="10" xfId="0" applyNumberFormat="1" applyFont="1" applyFill="1" applyBorder="1" applyAlignment="1" applyProtection="1">
      <alignment horizontal="right"/>
    </xf>
    <xf numFmtId="4" fontId="0" fillId="4" borderId="2" xfId="0" applyNumberFormat="1" applyFill="1" applyBorder="1" applyAlignment="1" applyProtection="1">
      <alignment horizontal="right" vertical="center"/>
    </xf>
    <xf numFmtId="49" fontId="14" fillId="4" borderId="2" xfId="0" applyNumberFormat="1" applyFont="1" applyFill="1" applyBorder="1" applyAlignment="1" applyProtection="1">
      <alignment horizontal="left" vertical="center" indent="1"/>
    </xf>
    <xf numFmtId="49" fontId="14" fillId="4" borderId="1" xfId="0" applyNumberFormat="1" applyFont="1" applyFill="1" applyBorder="1" applyAlignment="1" applyProtection="1">
      <alignment horizontal="left" vertical="center" indent="1"/>
    </xf>
    <xf numFmtId="49" fontId="4" fillId="4" borderId="1" xfId="1" applyNumberFormat="1" applyFont="1" applyFill="1" applyBorder="1" applyAlignment="1" applyProtection="1">
      <alignment horizontal="left" vertical="center" wrapText="1" indent="4"/>
    </xf>
    <xf numFmtId="49" fontId="0" fillId="4" borderId="1" xfId="4" applyNumberFormat="1" applyFont="1" applyFill="1" applyBorder="1" applyAlignment="1" applyProtection="1">
      <alignment horizontal="center" vertical="center" wrapText="1"/>
    </xf>
    <xf numFmtId="49" fontId="4" fillId="4" borderId="1" xfId="4" applyNumberFormat="1" applyFont="1" applyFill="1" applyBorder="1" applyAlignment="1" applyProtection="1">
      <alignment horizontal="center" vertical="center" wrapText="1"/>
    </xf>
    <xf numFmtId="49" fontId="14" fillId="4" borderId="2" xfId="0" applyNumberFormat="1" applyFont="1" applyFill="1" applyBorder="1" applyAlignment="1" applyProtection="1">
      <alignment vertical="center" wrapText="1"/>
    </xf>
    <xf numFmtId="49" fontId="14" fillId="4" borderId="1" xfId="0" applyNumberFormat="1" applyFont="1" applyFill="1" applyBorder="1" applyAlignment="1" applyProtection="1">
      <alignment vertical="center" wrapText="1"/>
    </xf>
    <xf numFmtId="49" fontId="14" fillId="4" borderId="1" xfId="0" applyNumberFormat="1" applyFont="1" applyFill="1" applyBorder="1" applyAlignment="1" applyProtection="1">
      <alignment vertical="center"/>
    </xf>
    <xf numFmtId="49" fontId="3" fillId="0" borderId="0" xfId="0" applyNumberFormat="1" applyFont="1" applyBorder="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22" fillId="4" borderId="2" xfId="0" applyNumberFormat="1" applyFont="1" applyFill="1" applyBorder="1" applyAlignment="1" applyProtection="1">
      <alignment horizontal="center" vertical="center"/>
    </xf>
    <xf numFmtId="49" fontId="14" fillId="4" borderId="1" xfId="0" applyNumberFormat="1" applyFont="1" applyFill="1" applyBorder="1" applyAlignment="1" applyProtection="1">
      <alignment horizontal="left" vertical="center" indent="4"/>
    </xf>
    <xf numFmtId="49" fontId="0" fillId="0" borderId="0" xfId="0" applyNumberFormat="1" applyAlignment="1">
      <alignment vertical="top"/>
    </xf>
    <xf numFmtId="0" fontId="23" fillId="0" borderId="0" xfId="1" applyFont="1" applyFill="1" applyAlignment="1" applyProtection="1">
      <alignment vertical="top" wrapText="1"/>
    </xf>
    <xf numFmtId="0" fontId="4" fillId="0" borderId="0" xfId="1" applyFont="1" applyFill="1" applyAlignment="1" applyProtection="1">
      <alignment horizontal="right" vertical="top" wrapText="1"/>
    </xf>
    <xf numFmtId="49" fontId="0" fillId="0" borderId="0" xfId="1" applyNumberFormat="1" applyFont="1" applyFill="1" applyAlignment="1" applyProtection="1">
      <alignment horizontal="left" vertical="top"/>
    </xf>
    <xf numFmtId="49" fontId="0" fillId="0" borderId="0" xfId="1" applyNumberFormat="1" applyFont="1" applyFill="1" applyAlignment="1" applyProtection="1">
      <alignment vertical="center"/>
    </xf>
    <xf numFmtId="49" fontId="3" fillId="0" borderId="0" xfId="1" applyNumberFormat="1" applyFont="1" applyFill="1" applyAlignment="1" applyProtection="1">
      <alignment vertical="center"/>
    </xf>
    <xf numFmtId="0" fontId="24" fillId="0" borderId="0" xfId="1" applyFont="1" applyFill="1" applyAlignment="1" applyProtection="1">
      <alignment vertical="center" wrapText="1"/>
    </xf>
    <xf numFmtId="0" fontId="0" fillId="0" borderId="3" xfId="0" applyNumberFormat="1" applyFill="1" applyBorder="1" applyAlignment="1">
      <alignment horizontal="center" vertical="center"/>
    </xf>
    <xf numFmtId="0" fontId="4" fillId="0" borderId="3" xfId="5" applyNumberFormat="1" applyFont="1" applyFill="1" applyBorder="1" applyAlignment="1" applyProtection="1">
      <alignment horizontal="center" vertical="center" wrapText="1"/>
    </xf>
    <xf numFmtId="0" fontId="4" fillId="0" borderId="3" xfId="4" applyNumberFormat="1" applyFont="1" applyFill="1" applyBorder="1" applyAlignment="1" applyProtection="1">
      <alignment horizontal="center" vertical="center" wrapText="1"/>
    </xf>
    <xf numFmtId="49" fontId="25" fillId="2" borderId="0" xfId="7" applyNumberFormat="1" applyFont="1" applyFill="1" applyBorder="1" applyAlignment="1" applyProtection="1">
      <alignment horizontal="center" vertical="center" wrapText="1"/>
    </xf>
    <xf numFmtId="0" fontId="25" fillId="0" borderId="0" xfId="5" applyNumberFormat="1" applyFont="1" applyFill="1" applyBorder="1" applyAlignment="1" applyProtection="1">
      <alignment horizontal="center" vertical="center" wrapText="1"/>
    </xf>
    <xf numFmtId="0" fontId="25" fillId="0" borderId="0" xfId="4" applyNumberFormat="1" applyFont="1" applyFill="1" applyBorder="1" applyAlignment="1" applyProtection="1">
      <alignment horizontal="center" vertical="center" wrapText="1"/>
    </xf>
    <xf numFmtId="0" fontId="25" fillId="0" borderId="0" xfId="0" applyNumberFormat="1" applyFont="1" applyFill="1" applyBorder="1" applyAlignment="1">
      <alignment horizontal="center" vertical="center"/>
    </xf>
    <xf numFmtId="0" fontId="4" fillId="0" borderId="3" xfId="1" applyNumberFormat="1" applyFont="1" applyFill="1" applyBorder="1" applyAlignment="1" applyProtection="1">
      <alignment horizontal="center" vertical="center" wrapText="1"/>
    </xf>
    <xf numFmtId="0" fontId="4" fillId="0" borderId="3" xfId="5" applyFont="1" applyFill="1" applyBorder="1" applyAlignment="1" applyProtection="1">
      <alignment horizontal="left" vertical="center" wrapText="1" indent="1"/>
    </xf>
    <xf numFmtId="0" fontId="4" fillId="3" borderId="3" xfId="4" applyNumberFormat="1" applyFont="1" applyFill="1" applyBorder="1" applyAlignment="1" applyProtection="1">
      <alignment horizontal="left" vertical="center" wrapText="1"/>
    </xf>
    <xf numFmtId="0" fontId="26"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4" fillId="0" borderId="3" xfId="5" applyFont="1" applyFill="1" applyBorder="1" applyAlignment="1" applyProtection="1">
      <alignment horizontal="left" vertical="center" wrapText="1" indent="2"/>
    </xf>
    <xf numFmtId="0" fontId="4" fillId="0" borderId="3" xfId="5" applyFont="1" applyFill="1" applyBorder="1" applyAlignment="1" applyProtection="1">
      <alignment horizontal="left" vertical="center" wrapText="1" indent="3"/>
    </xf>
    <xf numFmtId="0" fontId="4" fillId="0" borderId="3" xfId="5" applyFont="1" applyFill="1" applyBorder="1" applyAlignment="1" applyProtection="1">
      <alignment horizontal="left" vertical="center" wrapText="1" indent="4"/>
    </xf>
    <xf numFmtId="0" fontId="4" fillId="0" borderId="3" xfId="1" applyNumberFormat="1" applyFont="1" applyFill="1" applyBorder="1" applyAlignment="1" applyProtection="1">
      <alignment horizontal="left" vertical="top" wrapText="1"/>
    </xf>
    <xf numFmtId="49" fontId="4" fillId="0" borderId="0" xfId="1" applyNumberFormat="1" applyFont="1" applyFill="1" applyBorder="1" applyAlignment="1" applyProtection="1">
      <alignment horizontal="center" vertical="center" wrapText="1"/>
    </xf>
    <xf numFmtId="0" fontId="4" fillId="0" borderId="0" xfId="5" applyFont="1" applyFill="1" applyBorder="1" applyAlignment="1" applyProtection="1">
      <alignment horizontal="left" vertical="center" wrapText="1" indent="2"/>
    </xf>
    <xf numFmtId="0" fontId="4" fillId="0" borderId="0" xfId="4" applyNumberFormat="1" applyFont="1" applyFill="1" applyBorder="1" applyAlignment="1" applyProtection="1">
      <alignment horizontal="left" vertical="center" wrapText="1"/>
    </xf>
    <xf numFmtId="49" fontId="4" fillId="0" borderId="0" xfId="1" applyNumberFormat="1" applyFont="1" applyFill="1" applyBorder="1" applyAlignment="1" applyProtection="1">
      <alignment vertical="center" wrapText="1"/>
    </xf>
    <xf numFmtId="0" fontId="27" fillId="0" borderId="0" xfId="1" applyFont="1" applyFill="1" applyAlignment="1" applyProtection="1">
      <alignment vertical="center" wrapText="1"/>
    </xf>
    <xf numFmtId="0" fontId="4" fillId="0" borderId="0" xfId="1" applyFont="1" applyFill="1" applyAlignment="1" applyProtection="1">
      <alignment horizontal="left" vertical="center" wrapText="1" indent="1"/>
    </xf>
    <xf numFmtId="0" fontId="4" fillId="0" borderId="0" xfId="1" applyFont="1" applyFill="1" applyAlignment="1" applyProtection="1">
      <alignment horizontal="left" vertical="center" wrapText="1" indent="2"/>
    </xf>
    <xf numFmtId="0" fontId="4" fillId="2" borderId="0" xfId="1" applyFont="1" applyFill="1" applyBorder="1" applyAlignment="1" applyProtection="1">
      <alignment horizontal="right" vertical="center" wrapText="1"/>
    </xf>
    <xf numFmtId="0" fontId="7" fillId="0" borderId="0" xfId="2" applyFont="1" applyBorder="1" applyAlignment="1">
      <alignment vertical="center" wrapText="1"/>
    </xf>
    <xf numFmtId="0" fontId="4" fillId="2" borderId="0" xfId="1" applyFont="1" applyFill="1" applyBorder="1" applyAlignment="1" applyProtection="1">
      <alignment horizontal="center" vertical="center" wrapText="1"/>
    </xf>
    <xf numFmtId="0" fontId="4" fillId="2" borderId="0" xfId="1" applyFont="1" applyFill="1" applyBorder="1" applyAlignment="1" applyProtection="1">
      <alignment horizontal="right" vertical="center"/>
    </xf>
    <xf numFmtId="0" fontId="12" fillId="0" borderId="0" xfId="4" applyNumberFormat="1" applyFont="1" applyFill="1" applyBorder="1" applyAlignment="1" applyProtection="1">
      <alignment vertical="center" wrapText="1"/>
    </xf>
    <xf numFmtId="0" fontId="4" fillId="0" borderId="0" xfId="4" applyNumberFormat="1" applyFont="1" applyFill="1" applyBorder="1" applyAlignment="1" applyProtection="1">
      <alignment vertical="center" wrapText="1"/>
    </xf>
    <xf numFmtId="0" fontId="0" fillId="0" borderId="3" xfId="7" applyFont="1" applyFill="1" applyBorder="1" applyAlignment="1" applyProtection="1">
      <alignment horizontal="center" vertical="center" wrapText="1"/>
    </xf>
    <xf numFmtId="49" fontId="4" fillId="0" borderId="0" xfId="8" applyNumberFormat="1" applyFont="1">
      <alignment vertical="top"/>
    </xf>
    <xf numFmtId="49" fontId="0" fillId="2" borderId="2" xfId="1" applyNumberFormat="1" applyFont="1" applyFill="1" applyBorder="1" applyAlignment="1" applyProtection="1">
      <alignment horizontal="center" vertical="center" wrapText="1"/>
    </xf>
    <xf numFmtId="0" fontId="4" fillId="0" borderId="3" xfId="1" applyFont="1" applyFill="1" applyBorder="1" applyAlignment="1" applyProtection="1">
      <alignment vertical="center" wrapText="1"/>
    </xf>
    <xf numFmtId="0" fontId="12" fillId="0" borderId="0" xfId="1" applyFont="1" applyFill="1" applyAlignment="1" applyProtection="1">
      <alignment vertical="center" wrapText="1"/>
    </xf>
    <xf numFmtId="0" fontId="0" fillId="0" borderId="3" xfId="1" applyFont="1" applyFill="1" applyBorder="1" applyAlignment="1" applyProtection="1">
      <alignment horizontal="center" vertical="center" wrapText="1"/>
    </xf>
    <xf numFmtId="0" fontId="0" fillId="8" borderId="3" xfId="9" applyNumberFormat="1" applyFont="1" applyFill="1" applyBorder="1" applyAlignment="1" applyProtection="1">
      <alignment horizontal="left" vertical="center" wrapText="1"/>
      <protection locked="0"/>
    </xf>
    <xf numFmtId="49" fontId="28" fillId="6" borderId="3" xfId="9" applyNumberFormat="1" applyFont="1" applyFill="1" applyBorder="1" applyAlignment="1" applyProtection="1">
      <alignment horizontal="left" vertical="center" wrapText="1"/>
      <protection locked="0"/>
    </xf>
    <xf numFmtId="49" fontId="0" fillId="2" borderId="6" xfId="1" applyNumberFormat="1" applyFont="1" applyFill="1" applyBorder="1" applyAlignment="1" applyProtection="1">
      <alignment horizontal="center" vertical="center" wrapText="1"/>
    </xf>
    <xf numFmtId="0" fontId="4" fillId="0" borderId="9" xfId="1" applyNumberFormat="1" applyFont="1" applyFill="1" applyBorder="1" applyAlignment="1" applyProtection="1">
      <alignment horizontal="left" vertical="center" wrapText="1"/>
    </xf>
    <xf numFmtId="49" fontId="0" fillId="8" borderId="10" xfId="4" applyNumberFormat="1" applyFont="1" applyFill="1" applyBorder="1" applyAlignment="1" applyProtection="1">
      <alignment horizontal="left" vertical="center" wrapText="1"/>
      <protection locked="0"/>
    </xf>
    <xf numFmtId="49" fontId="0" fillId="8" borderId="3" xfId="4" applyNumberFormat="1" applyFont="1" applyFill="1" applyBorder="1" applyAlignment="1" applyProtection="1">
      <alignment horizontal="left" vertical="center" wrapText="1"/>
      <protection locked="0"/>
    </xf>
    <xf numFmtId="0" fontId="4" fillId="4" borderId="12" xfId="1" applyFont="1" applyFill="1" applyBorder="1" applyAlignment="1" applyProtection="1">
      <alignment vertical="center" wrapText="1"/>
    </xf>
    <xf numFmtId="49" fontId="14" fillId="4" borderId="1" xfId="8" applyFont="1" applyFill="1" applyBorder="1" applyAlignment="1" applyProtection="1">
      <alignment horizontal="left" vertical="center"/>
    </xf>
    <xf numFmtId="49" fontId="14" fillId="4" borderId="1" xfId="8" applyFont="1" applyFill="1" applyBorder="1" applyAlignment="1" applyProtection="1">
      <alignment horizontal="left" vertical="center" indent="2"/>
    </xf>
    <xf numFmtId="49" fontId="29" fillId="4" borderId="10" xfId="8" applyFont="1" applyFill="1" applyBorder="1" applyAlignment="1" applyProtection="1">
      <alignment horizontal="center" vertical="top"/>
    </xf>
    <xf numFmtId="49" fontId="0" fillId="2" borderId="3" xfId="1" applyNumberFormat="1" applyFont="1" applyFill="1" applyBorder="1" applyAlignment="1" applyProtection="1">
      <alignment horizontal="center" vertical="center" wrapText="1"/>
    </xf>
    <xf numFmtId="0" fontId="4" fillId="0" borderId="3" xfId="1" applyNumberFormat="1" applyFont="1" applyFill="1" applyBorder="1" applyAlignment="1" applyProtection="1">
      <alignment vertical="top" wrapText="1"/>
    </xf>
    <xf numFmtId="49" fontId="28" fillId="6" borderId="3" xfId="9" applyNumberFormat="1" applyFill="1" applyBorder="1" applyAlignment="1" applyProtection="1">
      <alignment horizontal="left" vertical="center" wrapText="1"/>
      <protection locked="0"/>
    </xf>
    <xf numFmtId="4" fontId="0" fillId="8" borderId="3" xfId="9" applyNumberFormat="1" applyFont="1" applyFill="1" applyBorder="1" applyAlignment="1" applyProtection="1">
      <alignment horizontal="right" vertical="center" wrapText="1"/>
      <protection locked="0"/>
    </xf>
    <xf numFmtId="49" fontId="14" fillId="4" borderId="1" xfId="8" applyFont="1" applyFill="1" applyBorder="1" applyAlignment="1" applyProtection="1">
      <alignment horizontal="left" vertical="center" indent="3"/>
    </xf>
    <xf numFmtId="49" fontId="4" fillId="0" borderId="0" xfId="8">
      <alignment vertical="top"/>
    </xf>
    <xf numFmtId="49" fontId="4" fillId="0" borderId="13" xfId="8" applyBorder="1">
      <alignment vertical="top"/>
    </xf>
    <xf numFmtId="49" fontId="3" fillId="0" borderId="0" xfId="8" applyFont="1" applyAlignment="1">
      <alignment vertical="top"/>
    </xf>
    <xf numFmtId="0" fontId="8" fillId="0" borderId="0" xfId="1" applyFont="1" applyFill="1" applyAlignment="1" applyProtection="1">
      <alignment horizontal="right" vertical="top" wrapText="1"/>
    </xf>
    <xf numFmtId="0" fontId="24" fillId="0" borderId="0" xfId="2" applyFont="1" applyBorder="1" applyAlignment="1">
      <alignment vertical="center" wrapText="1"/>
    </xf>
    <xf numFmtId="0" fontId="0" fillId="0" borderId="3" xfId="1" applyFont="1" applyFill="1" applyBorder="1" applyAlignment="1" applyProtection="1">
      <alignment horizontal="left" vertical="center" wrapText="1"/>
    </xf>
    <xf numFmtId="0" fontId="28" fillId="8" borderId="3" xfId="9" applyNumberFormat="1" applyFont="1" applyFill="1" applyBorder="1" applyAlignment="1" applyProtection="1">
      <alignment horizontal="left" vertical="center" wrapText="1"/>
      <protection locked="0"/>
    </xf>
    <xf numFmtId="49" fontId="28" fillId="8" borderId="3" xfId="9" applyNumberFormat="1" applyFont="1" applyFill="1" applyBorder="1" applyAlignment="1" applyProtection="1">
      <alignment horizontal="left" vertical="center" wrapText="1"/>
      <protection locked="0"/>
    </xf>
    <xf numFmtId="0" fontId="4" fillId="4" borderId="2" xfId="1" applyFont="1" applyFill="1" applyBorder="1" applyAlignment="1" applyProtection="1">
      <alignment vertical="center" wrapText="1"/>
    </xf>
    <xf numFmtId="0" fontId="4" fillId="0" borderId="13" xfId="1"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4" fillId="0" borderId="0" xfId="4" applyNumberFormat="1" applyFont="1" applyFill="1" applyBorder="1" applyAlignment="1" applyProtection="1">
      <alignment horizontal="center" vertical="center" wrapText="1"/>
    </xf>
    <xf numFmtId="0" fontId="7" fillId="0" borderId="1" xfId="2" applyFont="1" applyBorder="1" applyAlignment="1">
      <alignment horizontal="left" vertical="center" wrapText="1" indent="1"/>
    </xf>
    <xf numFmtId="0" fontId="11" fillId="0" borderId="0" xfId="4" applyNumberFormat="1" applyFont="1" applyFill="1" applyBorder="1" applyAlignment="1" applyProtection="1">
      <alignment horizontal="left" vertical="center" wrapText="1" indent="1"/>
    </xf>
    <xf numFmtId="0" fontId="4" fillId="3" borderId="3" xfId="4" applyNumberFormat="1" applyFont="1" applyFill="1" applyBorder="1" applyAlignment="1" applyProtection="1">
      <alignment horizontal="left" vertical="center" wrapText="1" indent="1"/>
    </xf>
    <xf numFmtId="0" fontId="4" fillId="0" borderId="3"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0" fontId="0" fillId="2" borderId="3" xfId="6" applyNumberFormat="1" applyFont="1" applyFill="1" applyBorder="1" applyAlignment="1" applyProtection="1">
      <alignment horizontal="center" vertical="center" wrapText="1"/>
    </xf>
    <xf numFmtId="0" fontId="16" fillId="2" borderId="0" xfId="7" applyNumberFormat="1" applyFont="1" applyFill="1" applyBorder="1" applyAlignment="1" applyProtection="1">
      <alignment horizontal="center" vertical="center" wrapText="1"/>
    </xf>
    <xf numFmtId="0" fontId="13" fillId="0" borderId="0" xfId="5" applyFont="1" applyFill="1" applyBorder="1" applyAlignment="1" applyProtection="1">
      <alignment horizontal="center" vertical="center" wrapText="1"/>
    </xf>
    <xf numFmtId="49" fontId="14" fillId="4" borderId="3" xfId="0" applyNumberFormat="1" applyFont="1" applyFill="1" applyBorder="1" applyAlignment="1" applyProtection="1">
      <alignment horizontal="center" vertical="center" textRotation="90" wrapText="1"/>
    </xf>
    <xf numFmtId="0" fontId="0" fillId="5" borderId="3" xfId="5"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4" fillId="3" borderId="3" xfId="5" applyNumberFormat="1" applyFont="1" applyFill="1" applyBorder="1" applyAlignment="1" applyProtection="1">
      <alignment horizontal="left" vertical="center" wrapText="1"/>
    </xf>
    <xf numFmtId="0" fontId="4" fillId="3" borderId="3" xfId="1" applyNumberFormat="1" applyFont="1" applyFill="1" applyBorder="1" applyAlignment="1" applyProtection="1">
      <alignment horizontal="left" vertical="center" wrapText="1"/>
    </xf>
    <xf numFmtId="0" fontId="18" fillId="0" borderId="5" xfId="1" applyFont="1" applyFill="1" applyBorder="1" applyAlignment="1" applyProtection="1">
      <alignment horizontal="center" vertical="center" wrapText="1"/>
    </xf>
    <xf numFmtId="0" fontId="4" fillId="8" borderId="6" xfId="1" applyNumberFormat="1" applyFont="1" applyFill="1" applyBorder="1" applyAlignment="1" applyProtection="1">
      <alignment horizontal="left" vertical="center" wrapText="1"/>
      <protection locked="0"/>
    </xf>
    <xf numFmtId="0" fontId="4" fillId="8" borderId="9" xfId="1" applyNumberFormat="1" applyFont="1" applyFill="1" applyBorder="1" applyAlignment="1" applyProtection="1">
      <alignment horizontal="left" vertical="center" wrapText="1"/>
      <protection locked="0"/>
    </xf>
    <xf numFmtId="49" fontId="4" fillId="7" borderId="3" xfId="4" applyNumberFormat="1" applyFont="1" applyFill="1" applyBorder="1" applyAlignment="1" applyProtection="1">
      <alignment horizontal="center" vertical="center" wrapText="1"/>
    </xf>
    <xf numFmtId="49" fontId="0" fillId="8" borderId="3" xfId="4" applyNumberFormat="1" applyFont="1" applyFill="1" applyBorder="1" applyAlignment="1" applyProtection="1">
      <alignment horizontal="center" vertical="center" wrapText="1"/>
      <protection locked="0"/>
    </xf>
    <xf numFmtId="49" fontId="21" fillId="8" borderId="3" xfId="4" applyNumberFormat="1" applyFont="1" applyFill="1" applyBorder="1" applyAlignment="1" applyProtection="1">
      <alignment horizontal="center" vertical="center" wrapText="1"/>
      <protection locked="0"/>
    </xf>
    <xf numFmtId="0" fontId="4" fillId="2" borderId="6" xfId="1" applyNumberFormat="1" applyFont="1" applyFill="1" applyBorder="1" applyAlignment="1" applyProtection="1">
      <alignment horizontal="center" vertical="center" wrapText="1"/>
    </xf>
    <xf numFmtId="0" fontId="4" fillId="2" borderId="8" xfId="1" applyNumberFormat="1" applyFont="1" applyFill="1" applyBorder="1" applyAlignment="1" applyProtection="1">
      <alignment horizontal="center" vertical="center" wrapText="1"/>
    </xf>
    <xf numFmtId="0" fontId="4" fillId="2" borderId="9" xfId="1" applyNumberFormat="1" applyFont="1" applyFill="1" applyBorder="1" applyAlignment="1" applyProtection="1">
      <alignment horizontal="center" vertical="center" wrapText="1"/>
    </xf>
    <xf numFmtId="49" fontId="4" fillId="6" borderId="3" xfId="1" applyNumberFormat="1" applyFont="1" applyFill="1" applyBorder="1" applyAlignment="1" applyProtection="1">
      <alignment horizontal="left" vertical="center" wrapText="1" indent="4"/>
      <protection locked="0"/>
    </xf>
    <xf numFmtId="0" fontId="18" fillId="0" borderId="3" xfId="1" applyFont="1" applyFill="1" applyBorder="1" applyAlignment="1" applyProtection="1">
      <alignment horizontal="center" vertical="center" wrapText="1"/>
    </xf>
    <xf numFmtId="49" fontId="4" fillId="2" borderId="3" xfId="1" applyNumberFormat="1" applyFont="1" applyFill="1" applyBorder="1" applyAlignment="1" applyProtection="1">
      <alignment horizontal="center" vertical="center" wrapText="1"/>
    </xf>
    <xf numFmtId="0" fontId="4" fillId="8" borderId="8" xfId="1" applyNumberFormat="1" applyFont="1" applyFill="1" applyBorder="1" applyAlignment="1" applyProtection="1">
      <alignment horizontal="left" vertical="center" wrapText="1"/>
      <protection locked="0"/>
    </xf>
    <xf numFmtId="0" fontId="4" fillId="0" borderId="0" xfId="1" applyFont="1" applyFill="1" applyAlignment="1" applyProtection="1">
      <alignment horizontal="left" vertical="top" wrapText="1"/>
    </xf>
    <xf numFmtId="0" fontId="4" fillId="0" borderId="7" xfId="1" applyNumberFormat="1" applyFont="1" applyFill="1" applyBorder="1" applyAlignment="1" applyProtection="1">
      <alignment horizontal="left" vertical="center" wrapText="1"/>
    </xf>
    <xf numFmtId="0" fontId="4" fillId="0" borderId="5" xfId="1" applyNumberFormat="1" applyFont="1" applyFill="1" applyBorder="1" applyAlignment="1" applyProtection="1">
      <alignment horizontal="left" vertical="center" wrapText="1"/>
    </xf>
    <xf numFmtId="0" fontId="4" fillId="0" borderId="11" xfId="1" applyNumberFormat="1" applyFont="1" applyFill="1" applyBorder="1" applyAlignment="1" applyProtection="1">
      <alignment horizontal="left" vertical="center" wrapText="1"/>
    </xf>
    <xf numFmtId="0" fontId="18" fillId="0" borderId="6" xfId="1" applyFont="1" applyFill="1" applyBorder="1" applyAlignment="1" applyProtection="1">
      <alignment horizontal="center" vertical="center" wrapText="1"/>
    </xf>
    <xf numFmtId="0" fontId="18" fillId="0" borderId="9" xfId="1" applyFont="1" applyFill="1" applyBorder="1" applyAlignment="1" applyProtection="1">
      <alignment horizontal="center" vertical="center" wrapText="1"/>
    </xf>
    <xf numFmtId="0" fontId="4" fillId="8" borderId="3" xfId="1" applyNumberFormat="1" applyFont="1" applyFill="1" applyBorder="1" applyAlignment="1" applyProtection="1">
      <alignment horizontal="left" vertical="center" wrapText="1"/>
      <protection locked="0"/>
    </xf>
    <xf numFmtId="0" fontId="7" fillId="0" borderId="10" xfId="2" applyFont="1" applyFill="1" applyBorder="1" applyAlignment="1">
      <alignment horizontal="left" vertical="center" wrapText="1" indent="1"/>
    </xf>
    <xf numFmtId="0" fontId="7" fillId="0" borderId="3" xfId="2" applyFont="1" applyFill="1" applyBorder="1" applyAlignment="1">
      <alignment horizontal="left" vertical="center" wrapText="1" indent="1"/>
    </xf>
    <xf numFmtId="0" fontId="7" fillId="0" borderId="2" xfId="2" applyFont="1" applyFill="1" applyBorder="1" applyAlignment="1">
      <alignment horizontal="left" vertical="center" wrapText="1" indent="1"/>
    </xf>
    <xf numFmtId="0" fontId="0" fillId="0" borderId="3" xfId="0" applyNumberFormat="1" applyFill="1" applyBorder="1" applyAlignment="1">
      <alignment horizontal="center" vertical="center"/>
    </xf>
    <xf numFmtId="0" fontId="3" fillId="0" borderId="0" xfId="0" applyNumberFormat="1" applyFont="1" applyFill="1" applyBorder="1" applyAlignment="1">
      <alignment horizontal="center" vertical="center"/>
    </xf>
    <xf numFmtId="0" fontId="4" fillId="2" borderId="3" xfId="1" applyFont="1" applyFill="1" applyBorder="1" applyAlignment="1" applyProtection="1">
      <alignment horizontal="center" vertical="center"/>
    </xf>
    <xf numFmtId="0" fontId="4" fillId="2" borderId="6" xfId="1" applyFont="1" applyFill="1" applyBorder="1" applyAlignment="1" applyProtection="1">
      <alignment horizontal="center" vertical="center" wrapText="1"/>
    </xf>
    <xf numFmtId="0" fontId="4" fillId="2" borderId="9" xfId="1" applyFont="1" applyFill="1" applyBorder="1" applyAlignment="1" applyProtection="1">
      <alignment horizontal="center" vertical="center" wrapText="1"/>
    </xf>
    <xf numFmtId="0" fontId="0" fillId="0" borderId="6" xfId="7" applyFont="1" applyFill="1" applyBorder="1" applyAlignment="1" applyProtection="1">
      <alignment horizontal="center" vertical="center" wrapText="1"/>
    </xf>
    <xf numFmtId="0" fontId="0" fillId="0" borderId="9" xfId="7"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2" borderId="1"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0" fillId="0" borderId="3" xfId="1" applyFont="1" applyFill="1" applyBorder="1" applyAlignment="1" applyProtection="1">
      <alignment horizontal="left" vertical="center" wrapText="1"/>
    </xf>
    <xf numFmtId="0" fontId="0" fillId="0" borderId="2" xfId="7" applyFont="1" applyFill="1" applyBorder="1" applyAlignment="1" applyProtection="1">
      <alignment horizontal="center" vertical="center" wrapText="1"/>
    </xf>
    <xf numFmtId="0" fontId="0" fillId="0" borderId="10" xfId="7" applyFont="1" applyFill="1" applyBorder="1" applyAlignment="1" applyProtection="1">
      <alignment horizontal="center" vertical="center" wrapText="1"/>
    </xf>
    <xf numFmtId="49" fontId="16" fillId="2" borderId="1" xfId="7" applyNumberFormat="1" applyFont="1" applyFill="1" applyBorder="1" applyAlignment="1" applyProtection="1">
      <alignment horizontal="center" vertical="center" wrapText="1"/>
    </xf>
    <xf numFmtId="0" fontId="21" fillId="0" borderId="3" xfId="1" applyFont="1" applyFill="1" applyBorder="1" applyAlignment="1" applyProtection="1">
      <alignment horizontal="left" vertical="center" wrapText="1"/>
    </xf>
    <xf numFmtId="0" fontId="0" fillId="0" borderId="2" xfId="1" applyFont="1" applyFill="1" applyBorder="1" applyAlignment="1" applyProtection="1">
      <alignment horizontal="center" vertical="center" wrapText="1"/>
    </xf>
    <xf numFmtId="0" fontId="0" fillId="0" borderId="10" xfId="1" applyFont="1" applyFill="1" applyBorder="1" applyAlignment="1" applyProtection="1">
      <alignment horizontal="center" vertical="center" wrapText="1"/>
    </xf>
    <xf numFmtId="0" fontId="0" fillId="0" borderId="8" xfId="1" applyFont="1" applyFill="1" applyBorder="1" applyAlignment="1" applyProtection="1">
      <alignment horizontal="left" vertical="center" wrapText="1"/>
    </xf>
    <xf numFmtId="0" fontId="21" fillId="0" borderId="8" xfId="1" applyFont="1" applyFill="1" applyBorder="1" applyAlignment="1" applyProtection="1">
      <alignment horizontal="left" vertical="center" wrapText="1"/>
    </xf>
    <xf numFmtId="0" fontId="21" fillId="0" borderId="9" xfId="1" applyFont="1" applyFill="1" applyBorder="1" applyAlignment="1" applyProtection="1">
      <alignment horizontal="left" vertical="center" wrapText="1"/>
    </xf>
    <xf numFmtId="0" fontId="5" fillId="2" borderId="5" xfId="1" applyFont="1" applyFill="1" applyBorder="1" applyAlignment="1" applyProtection="1">
      <alignment horizontal="center" vertical="top" wrapText="1"/>
    </xf>
    <xf numFmtId="49" fontId="0" fillId="2" borderId="3" xfId="1" applyNumberFormat="1" applyFont="1" applyFill="1" applyBorder="1" applyAlignment="1" applyProtection="1">
      <alignment horizontal="center" vertical="center" wrapText="1"/>
    </xf>
    <xf numFmtId="0" fontId="0" fillId="3" borderId="3" xfId="9" applyNumberFormat="1" applyFont="1" applyFill="1" applyBorder="1" applyAlignment="1" applyProtection="1">
      <alignment horizontal="left" vertical="center" wrapText="1" indent="1"/>
    </xf>
    <xf numFmtId="0" fontId="0" fillId="3" borderId="3" xfId="1" applyFont="1" applyFill="1" applyBorder="1" applyAlignment="1" applyProtection="1">
      <alignment horizontal="left" vertical="center" wrapText="1" indent="1"/>
    </xf>
    <xf numFmtId="0" fontId="4" fillId="0" borderId="6" xfId="1" applyNumberFormat="1" applyFont="1" applyFill="1" applyBorder="1" applyAlignment="1" applyProtection="1">
      <alignment horizontal="left" vertical="top" wrapText="1"/>
    </xf>
    <xf numFmtId="0" fontId="4" fillId="0" borderId="9" xfId="1" applyNumberFormat="1" applyFont="1" applyFill="1" applyBorder="1" applyAlignment="1" applyProtection="1">
      <alignment horizontal="left" vertical="top" wrapText="1"/>
    </xf>
    <xf numFmtId="49" fontId="0" fillId="2" borderId="6" xfId="1" applyNumberFormat="1" applyFont="1" applyFill="1" applyBorder="1" applyAlignment="1" applyProtection="1">
      <alignment horizontal="center" vertical="center" wrapText="1"/>
    </xf>
    <xf numFmtId="49" fontId="0" fillId="2" borderId="9" xfId="1" applyNumberFormat="1" applyFont="1" applyFill="1" applyBorder="1" applyAlignment="1" applyProtection="1">
      <alignment horizontal="center" vertical="center" wrapText="1"/>
    </xf>
    <xf numFmtId="0" fontId="4" fillId="0" borderId="8" xfId="1" applyNumberFormat="1" applyFont="1" applyFill="1" applyBorder="1" applyAlignment="1" applyProtection="1">
      <alignment horizontal="left" vertical="top" wrapText="1"/>
    </xf>
    <xf numFmtId="14" fontId="4" fillId="3" borderId="3" xfId="4" applyNumberFormat="1" applyFont="1" applyFill="1" applyBorder="1" applyAlignment="1" applyProtection="1">
      <alignment horizontal="left" vertical="center" wrapText="1" indent="1"/>
    </xf>
  </cellXfs>
  <cellStyles count="10">
    <cellStyle name="Гиперссылка" xfId="9" builtinId="8"/>
    <cellStyle name="ЗаголовокСтолбца" xfId="7"/>
    <cellStyle name="Обычный" xfId="0" builtinId="0"/>
    <cellStyle name="Обычный 10" xfId="8"/>
    <cellStyle name="Обычный 14 6" xfId="6"/>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38100</xdr:colOff>
      <xdr:row>24</xdr:row>
      <xdr:rowOff>0</xdr:rowOff>
    </xdr:from>
    <xdr:to>
      <xdr:col>31</xdr:col>
      <xdr:colOff>228600</xdr:colOff>
      <xdr:row>25</xdr:row>
      <xdr:rowOff>0</xdr:rowOff>
    </xdr:to>
    <xdr:grpSp>
      <xdr:nvGrpSpPr>
        <xdr:cNvPr id="4" name="shCalendar" hidden="1"/>
        <xdr:cNvGrpSpPr>
          <a:grpSpLocks/>
        </xdr:cNvGrpSpPr>
      </xdr:nvGrpSpPr>
      <xdr:grpSpPr bwMode="auto">
        <a:xfrm>
          <a:off x="16735425" y="2876550"/>
          <a:ext cx="190500" cy="2476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oneCellAnchor>
    <xdr:from>
      <xdr:col>31</xdr:col>
      <xdr:colOff>0</xdr:colOff>
      <xdr:row>22</xdr:row>
      <xdr:rowOff>0</xdr:rowOff>
    </xdr:from>
    <xdr:ext cx="190500" cy="190500"/>
    <xdr:grpSp>
      <xdr:nvGrpSpPr>
        <xdr:cNvPr id="7" name="shCalendar" hidden="1"/>
        <xdr:cNvGrpSpPr>
          <a:grpSpLocks/>
        </xdr:cNvGrpSpPr>
      </xdr:nvGrpSpPr>
      <xdr:grpSpPr bwMode="auto">
        <a:xfrm>
          <a:off x="16697325" y="2381250"/>
          <a:ext cx="190500" cy="190500"/>
          <a:chOff x="13896191" y="1813753"/>
          <a:chExt cx="211023" cy="178845"/>
        </a:xfrm>
      </xdr:grpSpPr>
      <xdr:sp macro="[1]!modfrmDateChoose.CalendarShow" textlink="">
        <xdr:nvSpPr>
          <xdr:cNvPr id="8"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9"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oneCellAnchor>
    <xdr:from>
      <xdr:col>31</xdr:col>
      <xdr:colOff>0</xdr:colOff>
      <xdr:row>22</xdr:row>
      <xdr:rowOff>0</xdr:rowOff>
    </xdr:from>
    <xdr:ext cx="190500" cy="190500"/>
    <xdr:grpSp>
      <xdr:nvGrpSpPr>
        <xdr:cNvPr id="10" name="shCalendar" hidden="1"/>
        <xdr:cNvGrpSpPr>
          <a:grpSpLocks/>
        </xdr:cNvGrpSpPr>
      </xdr:nvGrpSpPr>
      <xdr:grpSpPr bwMode="auto">
        <a:xfrm>
          <a:off x="16697325" y="2381250"/>
          <a:ext cx="190500" cy="190500"/>
          <a:chOff x="13896191" y="1813753"/>
          <a:chExt cx="211023" cy="178845"/>
        </a:xfrm>
      </xdr:grpSpPr>
      <xdr:sp macro="[1]!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2"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238125</xdr:colOff>
      <xdr:row>1</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xdr:row>
      <xdr:rowOff>0</xdr:rowOff>
    </xdr:from>
    <xdr:to>
      <xdr:col>5</xdr:col>
      <xdr:colOff>0</xdr:colOff>
      <xdr:row>1</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38100</xdr:colOff>
      <xdr:row>30</xdr:row>
      <xdr:rowOff>0</xdr:rowOff>
    </xdr:from>
    <xdr:ext cx="190500" cy="190500"/>
    <xdr:grpSp>
      <xdr:nvGrpSpPr>
        <xdr:cNvPr id="4" name="shCalendar" hidden="1"/>
        <xdr:cNvGrpSpPr>
          <a:grpSpLocks/>
        </xdr:cNvGrpSpPr>
      </xdr:nvGrpSpPr>
      <xdr:grpSpPr bwMode="auto">
        <a:xfrm>
          <a:off x="8010525" y="10601325"/>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238125</xdr:colOff>
      <xdr:row>4</xdr:row>
      <xdr:rowOff>247650</xdr:rowOff>
    </xdr:to>
    <xdr:pic macro="[1]!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xdr:row>
      <xdr:rowOff>0</xdr:rowOff>
    </xdr:from>
    <xdr:to>
      <xdr:col>3</xdr:col>
      <xdr:colOff>0</xdr:colOff>
      <xdr:row>4</xdr:row>
      <xdr:rowOff>247650</xdr:rowOff>
    </xdr:to>
    <xdr:pic macro="[1]!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15\&#1055;&#1083;&#1072;&#1085;&#1086;&#1074;&#1099;&#1081;2$\&#1045;&#1048;&#1040;&#1057;\2022\&#1047;&#1072;&#1103;&#1074;&#1083;&#1077;&#1085;&#1086;%20&#1085;&#1072;%202023&#1075;\&#1058;&#1077;&#1087;&#1083;&#1086;\FAS.JKH.OPEN.INFO.REQUEST.WARM(v1.0.2)%20-1&#1087;&#1083;&#1072;&#1090;&#1072;%20&#1079;&#1072;%20&#1087;&#1086;&#1076;&#1082;&#1083;&#1102;&#1095;&#1077;&#1085;&#1080;&#1077;.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 name="modThisWorkbook.Freeze_Panes"/>
    </definedNames>
    <sheetDataSet>
      <sheetData sheetId="0"/>
      <sheetData sheetId="1"/>
      <sheetData sheetId="2"/>
      <sheetData sheetId="3">
        <row r="7">
          <cell r="F7" t="str">
            <v>Ханты-Мансийский автономный округ</v>
          </cell>
        </row>
        <row r="15">
          <cell r="F15" t="str">
            <v>02.09.2022</v>
          </cell>
        </row>
        <row r="19">
          <cell r="F19" t="str">
            <v>31.08.2022</v>
          </cell>
        </row>
        <row r="20">
          <cell r="F20" t="str">
            <v>6691</v>
          </cell>
        </row>
      </sheetData>
      <sheetData sheetId="4">
        <row r="13">
          <cell r="H13" t="str">
            <v>Сургут</v>
          </cell>
        </row>
        <row r="14">
          <cell r="R14" t="str">
            <v>Сургут (71876000)</v>
          </cell>
        </row>
      </sheetData>
      <sheetData sheetId="5">
        <row r="21">
          <cell r="E21" t="str">
            <v>Плата за подключение к системе теплоснабжения</v>
          </cell>
          <cell r="F21" t="str">
            <v>Подключение (технологическое присоединение) к системе теплоснабжения</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S2" t="str">
            <v>надземная (наземная)</v>
          </cell>
          <cell r="T2" t="str">
            <v>50 - 250 мм</v>
          </cell>
          <cell r="U2" t="str">
            <v>не превышает 0,1 Гкал/ч</v>
          </cell>
        </row>
        <row r="3">
          <cell r="K3" t="str">
            <v>метод индексации установленных тарифов</v>
          </cell>
          <cell r="S3" t="str">
            <v>подземная (канальная)</v>
          </cell>
          <cell r="T3" t="str">
            <v>251 - 400 мм</v>
          </cell>
          <cell r="U3" t="str">
            <v>более 0,1 Гкал/ч и не превышает 1,5 Гкал/ч</v>
          </cell>
        </row>
        <row r="4">
          <cell r="K4" t="str">
            <v>метод обеспечения доходности инвестированного капитала</v>
          </cell>
          <cell r="S4" t="str">
            <v>подземная (бесканальная)</v>
          </cell>
          <cell r="T4" t="str">
            <v>401 - 550 мм</v>
          </cell>
          <cell r="U4" t="str">
            <v>превышает 1,5 Гкал/ч при наличии технической возможности подключения</v>
          </cell>
        </row>
        <row r="5">
          <cell r="K5" t="str">
            <v>метод сравнения аналогов</v>
          </cell>
          <cell r="T5" t="str">
            <v>551 - 700 мм</v>
          </cell>
          <cell r="U5" t="str">
            <v>превышает 1,5 Гкал/ч при отсутствии технической возможности подключения</v>
          </cell>
        </row>
        <row r="6">
          <cell r="T6" t="str">
            <v>701 мм и выше</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2"/>
  <sheetViews>
    <sheetView tabSelected="1" topLeftCell="I4" workbookViewId="0">
      <selection activeCell="M36" sqref="M36"/>
    </sheetView>
  </sheetViews>
  <sheetFormatPr defaultColWidth="10.5703125" defaultRowHeight="14.25"/>
  <cols>
    <col min="1" max="6" width="10.5703125" style="1" hidden="1" customWidth="1"/>
    <col min="7" max="8" width="7" style="2" hidden="1" customWidth="1"/>
    <col min="9" max="9" width="3.7109375" style="3" customWidth="1"/>
    <col min="10" max="11" width="3.7109375" style="4" customWidth="1"/>
    <col min="12" max="12" width="12.7109375" style="5" customWidth="1"/>
    <col min="13" max="13" width="47.42578125" style="5" customWidth="1"/>
    <col min="14" max="16" width="3.7109375" style="5" customWidth="1"/>
    <col min="17" max="17" width="23.7109375" style="5" customWidth="1"/>
    <col min="18" max="20" width="3.7109375" style="5" customWidth="1"/>
    <col min="21" max="21" width="23.7109375" style="5" customWidth="1"/>
    <col min="22" max="24" width="3.7109375" style="5" customWidth="1"/>
    <col min="25" max="27" width="23.7109375" style="5" customWidth="1"/>
    <col min="28" max="28" width="11.7109375" style="5" customWidth="1"/>
    <col min="29" max="29" width="3.7109375" style="5" customWidth="1"/>
    <col min="30" max="30" width="11.7109375" style="5" customWidth="1"/>
    <col min="31" max="31" width="8.5703125" style="5" hidden="1" customWidth="1"/>
    <col min="32" max="32" width="4.7109375" style="5" customWidth="1"/>
    <col min="33" max="33" width="115.7109375" style="5" customWidth="1"/>
    <col min="34" max="35" width="10.5703125" style="1"/>
    <col min="36" max="36" width="13.42578125" style="1" customWidth="1"/>
    <col min="37" max="37" width="10.5703125" style="1"/>
    <col min="38" max="246" width="10.5703125" style="5"/>
    <col min="247" max="254" width="0" style="5" hidden="1" customWidth="1"/>
    <col min="255" max="257" width="3.7109375" style="5" customWidth="1"/>
    <col min="258" max="258" width="12.7109375" style="5" customWidth="1"/>
    <col min="259" max="259" width="47.42578125" style="5" customWidth="1"/>
    <col min="260" max="260" width="5.5703125" style="5" customWidth="1"/>
    <col min="261" max="262" width="3.7109375" style="5" customWidth="1"/>
    <col min="263" max="263" width="22" style="5" customWidth="1"/>
    <col min="264" max="264" width="5.5703125" style="5" customWidth="1"/>
    <col min="265" max="266" width="3.7109375" style="5" customWidth="1"/>
    <col min="267" max="267" width="22" style="5" customWidth="1"/>
    <col min="268" max="268" width="5.5703125" style="5" customWidth="1"/>
    <col min="269" max="270" width="3.7109375" style="5" customWidth="1"/>
    <col min="271" max="271" width="22" style="5" customWidth="1"/>
    <col min="272" max="273" width="15.7109375" style="5" customWidth="1"/>
    <col min="274" max="274" width="11.7109375" style="5" customWidth="1"/>
    <col min="275" max="275" width="6.42578125" style="5" bestFit="1" customWidth="1"/>
    <col min="276" max="276" width="11.7109375" style="5" customWidth="1"/>
    <col min="277" max="277" width="0" style="5" hidden="1" customWidth="1"/>
    <col min="278" max="278" width="3.7109375" style="5" customWidth="1"/>
    <col min="279" max="279" width="11.140625" style="5" bestFit="1" customWidth="1"/>
    <col min="280" max="281" width="10.5703125" style="5"/>
    <col min="282" max="282" width="13.42578125" style="5" customWidth="1"/>
    <col min="283" max="502" width="10.5703125" style="5"/>
    <col min="503" max="510" width="0" style="5" hidden="1" customWidth="1"/>
    <col min="511" max="513" width="3.7109375" style="5" customWidth="1"/>
    <col min="514" max="514" width="12.7109375" style="5" customWidth="1"/>
    <col min="515" max="515" width="47.42578125" style="5" customWidth="1"/>
    <col min="516" max="516" width="5.5703125" style="5" customWidth="1"/>
    <col min="517" max="518" width="3.7109375" style="5" customWidth="1"/>
    <col min="519" max="519" width="22" style="5" customWidth="1"/>
    <col min="520" max="520" width="5.5703125" style="5" customWidth="1"/>
    <col min="521" max="522" width="3.7109375" style="5" customWidth="1"/>
    <col min="523" max="523" width="22" style="5" customWidth="1"/>
    <col min="524" max="524" width="5.5703125" style="5" customWidth="1"/>
    <col min="525" max="526" width="3.7109375" style="5" customWidth="1"/>
    <col min="527" max="527" width="22" style="5" customWidth="1"/>
    <col min="528" max="529" width="15.7109375" style="5" customWidth="1"/>
    <col min="530" max="530" width="11.7109375" style="5" customWidth="1"/>
    <col min="531" max="531" width="6.42578125" style="5" bestFit="1" customWidth="1"/>
    <col min="532" max="532" width="11.7109375" style="5" customWidth="1"/>
    <col min="533" max="533" width="0" style="5" hidden="1" customWidth="1"/>
    <col min="534" max="534" width="3.7109375" style="5" customWidth="1"/>
    <col min="535" max="535" width="11.140625" style="5" bestFit="1" customWidth="1"/>
    <col min="536" max="537" width="10.5703125" style="5"/>
    <col min="538" max="538" width="13.42578125" style="5" customWidth="1"/>
    <col min="539" max="758" width="10.5703125" style="5"/>
    <col min="759" max="766" width="0" style="5" hidden="1" customWidth="1"/>
    <col min="767" max="769" width="3.7109375" style="5" customWidth="1"/>
    <col min="770" max="770" width="12.7109375" style="5" customWidth="1"/>
    <col min="771" max="771" width="47.42578125" style="5" customWidth="1"/>
    <col min="772" max="772" width="5.5703125" style="5" customWidth="1"/>
    <col min="773" max="774" width="3.7109375" style="5" customWidth="1"/>
    <col min="775" max="775" width="22" style="5" customWidth="1"/>
    <col min="776" max="776" width="5.5703125" style="5" customWidth="1"/>
    <col min="777" max="778" width="3.7109375" style="5" customWidth="1"/>
    <col min="779" max="779" width="22" style="5" customWidth="1"/>
    <col min="780" max="780" width="5.5703125" style="5" customWidth="1"/>
    <col min="781" max="782" width="3.7109375" style="5" customWidth="1"/>
    <col min="783" max="783" width="22" style="5" customWidth="1"/>
    <col min="784" max="785" width="15.7109375" style="5" customWidth="1"/>
    <col min="786" max="786" width="11.7109375" style="5" customWidth="1"/>
    <col min="787" max="787" width="6.42578125" style="5" bestFit="1" customWidth="1"/>
    <col min="788" max="788" width="11.7109375" style="5" customWidth="1"/>
    <col min="789" max="789" width="0" style="5" hidden="1" customWidth="1"/>
    <col min="790" max="790" width="3.7109375" style="5" customWidth="1"/>
    <col min="791" max="791" width="11.140625" style="5" bestFit="1" customWidth="1"/>
    <col min="792" max="793" width="10.5703125" style="5"/>
    <col min="794" max="794" width="13.42578125" style="5" customWidth="1"/>
    <col min="795" max="1014" width="10.5703125" style="5"/>
    <col min="1015" max="1022" width="0" style="5" hidden="1" customWidth="1"/>
    <col min="1023" max="1025" width="3.7109375" style="5" customWidth="1"/>
    <col min="1026" max="1026" width="12.7109375" style="5" customWidth="1"/>
    <col min="1027" max="1027" width="47.42578125" style="5" customWidth="1"/>
    <col min="1028" max="1028" width="5.5703125" style="5" customWidth="1"/>
    <col min="1029" max="1030" width="3.7109375" style="5" customWidth="1"/>
    <col min="1031" max="1031" width="22" style="5" customWidth="1"/>
    <col min="1032" max="1032" width="5.5703125" style="5" customWidth="1"/>
    <col min="1033" max="1034" width="3.7109375" style="5" customWidth="1"/>
    <col min="1035" max="1035" width="22" style="5" customWidth="1"/>
    <col min="1036" max="1036" width="5.5703125" style="5" customWidth="1"/>
    <col min="1037" max="1038" width="3.7109375" style="5" customWidth="1"/>
    <col min="1039" max="1039" width="22" style="5" customWidth="1"/>
    <col min="1040" max="1041" width="15.7109375" style="5" customWidth="1"/>
    <col min="1042" max="1042" width="11.7109375" style="5" customWidth="1"/>
    <col min="1043" max="1043" width="6.42578125" style="5" bestFit="1" customWidth="1"/>
    <col min="1044" max="1044" width="11.7109375" style="5" customWidth="1"/>
    <col min="1045" max="1045" width="0" style="5" hidden="1" customWidth="1"/>
    <col min="1046" max="1046" width="3.7109375" style="5" customWidth="1"/>
    <col min="1047" max="1047" width="11.140625" style="5" bestFit="1" customWidth="1"/>
    <col min="1048" max="1049" width="10.5703125" style="5"/>
    <col min="1050" max="1050" width="13.42578125" style="5" customWidth="1"/>
    <col min="1051" max="1270" width="10.5703125" style="5"/>
    <col min="1271" max="1278" width="0" style="5" hidden="1" customWidth="1"/>
    <col min="1279" max="1281" width="3.7109375" style="5" customWidth="1"/>
    <col min="1282" max="1282" width="12.7109375" style="5" customWidth="1"/>
    <col min="1283" max="1283" width="47.42578125" style="5" customWidth="1"/>
    <col min="1284" max="1284" width="5.5703125" style="5" customWidth="1"/>
    <col min="1285" max="1286" width="3.7109375" style="5" customWidth="1"/>
    <col min="1287" max="1287" width="22" style="5" customWidth="1"/>
    <col min="1288" max="1288" width="5.5703125" style="5" customWidth="1"/>
    <col min="1289" max="1290" width="3.7109375" style="5" customWidth="1"/>
    <col min="1291" max="1291" width="22" style="5" customWidth="1"/>
    <col min="1292" max="1292" width="5.5703125" style="5" customWidth="1"/>
    <col min="1293" max="1294" width="3.7109375" style="5" customWidth="1"/>
    <col min="1295" max="1295" width="22" style="5" customWidth="1"/>
    <col min="1296" max="1297" width="15.7109375" style="5" customWidth="1"/>
    <col min="1298" max="1298" width="11.7109375" style="5" customWidth="1"/>
    <col min="1299" max="1299" width="6.42578125" style="5" bestFit="1" customWidth="1"/>
    <col min="1300" max="1300" width="11.7109375" style="5" customWidth="1"/>
    <col min="1301" max="1301" width="0" style="5" hidden="1" customWidth="1"/>
    <col min="1302" max="1302" width="3.7109375" style="5" customWidth="1"/>
    <col min="1303" max="1303" width="11.140625" style="5" bestFit="1" customWidth="1"/>
    <col min="1304" max="1305" width="10.5703125" style="5"/>
    <col min="1306" max="1306" width="13.42578125" style="5" customWidth="1"/>
    <col min="1307" max="1526" width="10.5703125" style="5"/>
    <col min="1527" max="1534" width="0" style="5" hidden="1" customWidth="1"/>
    <col min="1535" max="1537" width="3.7109375" style="5" customWidth="1"/>
    <col min="1538" max="1538" width="12.7109375" style="5" customWidth="1"/>
    <col min="1539" max="1539" width="47.42578125" style="5" customWidth="1"/>
    <col min="1540" max="1540" width="5.5703125" style="5" customWidth="1"/>
    <col min="1541" max="1542" width="3.7109375" style="5" customWidth="1"/>
    <col min="1543" max="1543" width="22" style="5" customWidth="1"/>
    <col min="1544" max="1544" width="5.5703125" style="5" customWidth="1"/>
    <col min="1545" max="1546" width="3.7109375" style="5" customWidth="1"/>
    <col min="1547" max="1547" width="22" style="5" customWidth="1"/>
    <col min="1548" max="1548" width="5.5703125" style="5" customWidth="1"/>
    <col min="1549" max="1550" width="3.7109375" style="5" customWidth="1"/>
    <col min="1551" max="1551" width="22" style="5" customWidth="1"/>
    <col min="1552" max="1553" width="15.7109375" style="5" customWidth="1"/>
    <col min="1554" max="1554" width="11.7109375" style="5" customWidth="1"/>
    <col min="1555" max="1555" width="6.42578125" style="5" bestFit="1" customWidth="1"/>
    <col min="1556" max="1556" width="11.7109375" style="5" customWidth="1"/>
    <col min="1557" max="1557" width="0" style="5" hidden="1" customWidth="1"/>
    <col min="1558" max="1558" width="3.7109375" style="5" customWidth="1"/>
    <col min="1559" max="1559" width="11.140625" style="5" bestFit="1" customWidth="1"/>
    <col min="1560" max="1561" width="10.5703125" style="5"/>
    <col min="1562" max="1562" width="13.42578125" style="5" customWidth="1"/>
    <col min="1563" max="1782" width="10.5703125" style="5"/>
    <col min="1783" max="1790" width="0" style="5" hidden="1" customWidth="1"/>
    <col min="1791" max="1793" width="3.7109375" style="5" customWidth="1"/>
    <col min="1794" max="1794" width="12.7109375" style="5" customWidth="1"/>
    <col min="1795" max="1795" width="47.42578125" style="5" customWidth="1"/>
    <col min="1796" max="1796" width="5.5703125" style="5" customWidth="1"/>
    <col min="1797" max="1798" width="3.7109375" style="5" customWidth="1"/>
    <col min="1799" max="1799" width="22" style="5" customWidth="1"/>
    <col min="1800" max="1800" width="5.5703125" style="5" customWidth="1"/>
    <col min="1801" max="1802" width="3.7109375" style="5" customWidth="1"/>
    <col min="1803" max="1803" width="22" style="5" customWidth="1"/>
    <col min="1804" max="1804" width="5.5703125" style="5" customWidth="1"/>
    <col min="1805" max="1806" width="3.7109375" style="5" customWidth="1"/>
    <col min="1807" max="1807" width="22" style="5" customWidth="1"/>
    <col min="1808" max="1809" width="15.7109375" style="5" customWidth="1"/>
    <col min="1810" max="1810" width="11.7109375" style="5" customWidth="1"/>
    <col min="1811" max="1811" width="6.42578125" style="5" bestFit="1" customWidth="1"/>
    <col min="1812" max="1812" width="11.7109375" style="5" customWidth="1"/>
    <col min="1813" max="1813" width="0" style="5" hidden="1" customWidth="1"/>
    <col min="1814" max="1814" width="3.7109375" style="5" customWidth="1"/>
    <col min="1815" max="1815" width="11.140625" style="5" bestFit="1" customWidth="1"/>
    <col min="1816" max="1817" width="10.5703125" style="5"/>
    <col min="1818" max="1818" width="13.42578125" style="5" customWidth="1"/>
    <col min="1819" max="2038" width="10.5703125" style="5"/>
    <col min="2039" max="2046" width="0" style="5" hidden="1" customWidth="1"/>
    <col min="2047" max="2049" width="3.7109375" style="5" customWidth="1"/>
    <col min="2050" max="2050" width="12.7109375" style="5" customWidth="1"/>
    <col min="2051" max="2051" width="47.42578125" style="5" customWidth="1"/>
    <col min="2052" max="2052" width="5.5703125" style="5" customWidth="1"/>
    <col min="2053" max="2054" width="3.7109375" style="5" customWidth="1"/>
    <col min="2055" max="2055" width="22" style="5" customWidth="1"/>
    <col min="2056" max="2056" width="5.5703125" style="5" customWidth="1"/>
    <col min="2057" max="2058" width="3.7109375" style="5" customWidth="1"/>
    <col min="2059" max="2059" width="22" style="5" customWidth="1"/>
    <col min="2060" max="2060" width="5.5703125" style="5" customWidth="1"/>
    <col min="2061" max="2062" width="3.7109375" style="5" customWidth="1"/>
    <col min="2063" max="2063" width="22" style="5" customWidth="1"/>
    <col min="2064" max="2065" width="15.7109375" style="5" customWidth="1"/>
    <col min="2066" max="2066" width="11.7109375" style="5" customWidth="1"/>
    <col min="2067" max="2067" width="6.42578125" style="5" bestFit="1" customWidth="1"/>
    <col min="2068" max="2068" width="11.7109375" style="5" customWidth="1"/>
    <col min="2069" max="2069" width="0" style="5" hidden="1" customWidth="1"/>
    <col min="2070" max="2070" width="3.7109375" style="5" customWidth="1"/>
    <col min="2071" max="2071" width="11.140625" style="5" bestFit="1" customWidth="1"/>
    <col min="2072" max="2073" width="10.5703125" style="5"/>
    <col min="2074" max="2074" width="13.42578125" style="5" customWidth="1"/>
    <col min="2075" max="2294" width="10.5703125" style="5"/>
    <col min="2295" max="2302" width="0" style="5" hidden="1" customWidth="1"/>
    <col min="2303" max="2305" width="3.7109375" style="5" customWidth="1"/>
    <col min="2306" max="2306" width="12.7109375" style="5" customWidth="1"/>
    <col min="2307" max="2307" width="47.42578125" style="5" customWidth="1"/>
    <col min="2308" max="2308" width="5.5703125" style="5" customWidth="1"/>
    <col min="2309" max="2310" width="3.7109375" style="5" customWidth="1"/>
    <col min="2311" max="2311" width="22" style="5" customWidth="1"/>
    <col min="2312" max="2312" width="5.5703125" style="5" customWidth="1"/>
    <col min="2313" max="2314" width="3.7109375" style="5" customWidth="1"/>
    <col min="2315" max="2315" width="22" style="5" customWidth="1"/>
    <col min="2316" max="2316" width="5.5703125" style="5" customWidth="1"/>
    <col min="2317" max="2318" width="3.7109375" style="5" customWidth="1"/>
    <col min="2319" max="2319" width="22" style="5" customWidth="1"/>
    <col min="2320" max="2321" width="15.7109375" style="5" customWidth="1"/>
    <col min="2322" max="2322" width="11.7109375" style="5" customWidth="1"/>
    <col min="2323" max="2323" width="6.42578125" style="5" bestFit="1" customWidth="1"/>
    <col min="2324" max="2324" width="11.7109375" style="5" customWidth="1"/>
    <col min="2325" max="2325" width="0" style="5" hidden="1" customWidth="1"/>
    <col min="2326" max="2326" width="3.7109375" style="5" customWidth="1"/>
    <col min="2327" max="2327" width="11.140625" style="5" bestFit="1" customWidth="1"/>
    <col min="2328" max="2329" width="10.5703125" style="5"/>
    <col min="2330" max="2330" width="13.42578125" style="5" customWidth="1"/>
    <col min="2331" max="2550" width="10.5703125" style="5"/>
    <col min="2551" max="2558" width="0" style="5" hidden="1" customWidth="1"/>
    <col min="2559" max="2561" width="3.7109375" style="5" customWidth="1"/>
    <col min="2562" max="2562" width="12.7109375" style="5" customWidth="1"/>
    <col min="2563" max="2563" width="47.42578125" style="5" customWidth="1"/>
    <col min="2564" max="2564" width="5.5703125" style="5" customWidth="1"/>
    <col min="2565" max="2566" width="3.7109375" style="5" customWidth="1"/>
    <col min="2567" max="2567" width="22" style="5" customWidth="1"/>
    <col min="2568" max="2568" width="5.5703125" style="5" customWidth="1"/>
    <col min="2569" max="2570" width="3.7109375" style="5" customWidth="1"/>
    <col min="2571" max="2571" width="22" style="5" customWidth="1"/>
    <col min="2572" max="2572" width="5.5703125" style="5" customWidth="1"/>
    <col min="2573" max="2574" width="3.7109375" style="5" customWidth="1"/>
    <col min="2575" max="2575" width="22" style="5" customWidth="1"/>
    <col min="2576" max="2577" width="15.7109375" style="5" customWidth="1"/>
    <col min="2578" max="2578" width="11.7109375" style="5" customWidth="1"/>
    <col min="2579" max="2579" width="6.42578125" style="5" bestFit="1" customWidth="1"/>
    <col min="2580" max="2580" width="11.7109375" style="5" customWidth="1"/>
    <col min="2581" max="2581" width="0" style="5" hidden="1" customWidth="1"/>
    <col min="2582" max="2582" width="3.7109375" style="5" customWidth="1"/>
    <col min="2583" max="2583" width="11.140625" style="5" bestFit="1" customWidth="1"/>
    <col min="2584" max="2585" width="10.5703125" style="5"/>
    <col min="2586" max="2586" width="13.42578125" style="5" customWidth="1"/>
    <col min="2587" max="2806" width="10.5703125" style="5"/>
    <col min="2807" max="2814" width="0" style="5" hidden="1" customWidth="1"/>
    <col min="2815" max="2817" width="3.7109375" style="5" customWidth="1"/>
    <col min="2818" max="2818" width="12.7109375" style="5" customWidth="1"/>
    <col min="2819" max="2819" width="47.42578125" style="5" customWidth="1"/>
    <col min="2820" max="2820" width="5.5703125" style="5" customWidth="1"/>
    <col min="2821" max="2822" width="3.7109375" style="5" customWidth="1"/>
    <col min="2823" max="2823" width="22" style="5" customWidth="1"/>
    <col min="2824" max="2824" width="5.5703125" style="5" customWidth="1"/>
    <col min="2825" max="2826" width="3.7109375" style="5" customWidth="1"/>
    <col min="2827" max="2827" width="22" style="5" customWidth="1"/>
    <col min="2828" max="2828" width="5.5703125" style="5" customWidth="1"/>
    <col min="2829" max="2830" width="3.7109375" style="5" customWidth="1"/>
    <col min="2831" max="2831" width="22" style="5" customWidth="1"/>
    <col min="2832" max="2833" width="15.7109375" style="5" customWidth="1"/>
    <col min="2834" max="2834" width="11.7109375" style="5" customWidth="1"/>
    <col min="2835" max="2835" width="6.42578125" style="5" bestFit="1" customWidth="1"/>
    <col min="2836" max="2836" width="11.7109375" style="5" customWidth="1"/>
    <col min="2837" max="2837" width="0" style="5" hidden="1" customWidth="1"/>
    <col min="2838" max="2838" width="3.7109375" style="5" customWidth="1"/>
    <col min="2839" max="2839" width="11.140625" style="5" bestFit="1" customWidth="1"/>
    <col min="2840" max="2841" width="10.5703125" style="5"/>
    <col min="2842" max="2842" width="13.42578125" style="5" customWidth="1"/>
    <col min="2843" max="3062" width="10.5703125" style="5"/>
    <col min="3063" max="3070" width="0" style="5" hidden="1" customWidth="1"/>
    <col min="3071" max="3073" width="3.7109375" style="5" customWidth="1"/>
    <col min="3074" max="3074" width="12.7109375" style="5" customWidth="1"/>
    <col min="3075" max="3075" width="47.42578125" style="5" customWidth="1"/>
    <col min="3076" max="3076" width="5.5703125" style="5" customWidth="1"/>
    <col min="3077" max="3078" width="3.7109375" style="5" customWidth="1"/>
    <col min="3079" max="3079" width="22" style="5" customWidth="1"/>
    <col min="3080" max="3080" width="5.5703125" style="5" customWidth="1"/>
    <col min="3081" max="3082" width="3.7109375" style="5" customWidth="1"/>
    <col min="3083" max="3083" width="22" style="5" customWidth="1"/>
    <col min="3084" max="3084" width="5.5703125" style="5" customWidth="1"/>
    <col min="3085" max="3086" width="3.7109375" style="5" customWidth="1"/>
    <col min="3087" max="3087" width="22" style="5" customWidth="1"/>
    <col min="3088" max="3089" width="15.7109375" style="5" customWidth="1"/>
    <col min="3090" max="3090" width="11.7109375" style="5" customWidth="1"/>
    <col min="3091" max="3091" width="6.42578125" style="5" bestFit="1" customWidth="1"/>
    <col min="3092" max="3092" width="11.7109375" style="5" customWidth="1"/>
    <col min="3093" max="3093" width="0" style="5" hidden="1" customWidth="1"/>
    <col min="3094" max="3094" width="3.7109375" style="5" customWidth="1"/>
    <col min="3095" max="3095" width="11.140625" style="5" bestFit="1" customWidth="1"/>
    <col min="3096" max="3097" width="10.5703125" style="5"/>
    <col min="3098" max="3098" width="13.42578125" style="5" customWidth="1"/>
    <col min="3099" max="3318" width="10.5703125" style="5"/>
    <col min="3319" max="3326" width="0" style="5" hidden="1" customWidth="1"/>
    <col min="3327" max="3329" width="3.7109375" style="5" customWidth="1"/>
    <col min="3330" max="3330" width="12.7109375" style="5" customWidth="1"/>
    <col min="3331" max="3331" width="47.42578125" style="5" customWidth="1"/>
    <col min="3332" max="3332" width="5.5703125" style="5" customWidth="1"/>
    <col min="3333" max="3334" width="3.7109375" style="5" customWidth="1"/>
    <col min="3335" max="3335" width="22" style="5" customWidth="1"/>
    <col min="3336" max="3336" width="5.5703125" style="5" customWidth="1"/>
    <col min="3337" max="3338" width="3.7109375" style="5" customWidth="1"/>
    <col min="3339" max="3339" width="22" style="5" customWidth="1"/>
    <col min="3340" max="3340" width="5.5703125" style="5" customWidth="1"/>
    <col min="3341" max="3342" width="3.7109375" style="5" customWidth="1"/>
    <col min="3343" max="3343" width="22" style="5" customWidth="1"/>
    <col min="3344" max="3345" width="15.7109375" style="5" customWidth="1"/>
    <col min="3346" max="3346" width="11.7109375" style="5" customWidth="1"/>
    <col min="3347" max="3347" width="6.42578125" style="5" bestFit="1" customWidth="1"/>
    <col min="3348" max="3348" width="11.7109375" style="5" customWidth="1"/>
    <col min="3349" max="3349" width="0" style="5" hidden="1" customWidth="1"/>
    <col min="3350" max="3350" width="3.7109375" style="5" customWidth="1"/>
    <col min="3351" max="3351" width="11.140625" style="5" bestFit="1" customWidth="1"/>
    <col min="3352" max="3353" width="10.5703125" style="5"/>
    <col min="3354" max="3354" width="13.42578125" style="5" customWidth="1"/>
    <col min="3355" max="3574" width="10.5703125" style="5"/>
    <col min="3575" max="3582" width="0" style="5" hidden="1" customWidth="1"/>
    <col min="3583" max="3585" width="3.7109375" style="5" customWidth="1"/>
    <col min="3586" max="3586" width="12.7109375" style="5" customWidth="1"/>
    <col min="3587" max="3587" width="47.42578125" style="5" customWidth="1"/>
    <col min="3588" max="3588" width="5.5703125" style="5" customWidth="1"/>
    <col min="3589" max="3590" width="3.7109375" style="5" customWidth="1"/>
    <col min="3591" max="3591" width="22" style="5" customWidth="1"/>
    <col min="3592" max="3592" width="5.5703125" style="5" customWidth="1"/>
    <col min="3593" max="3594" width="3.7109375" style="5" customWidth="1"/>
    <col min="3595" max="3595" width="22" style="5" customWidth="1"/>
    <col min="3596" max="3596" width="5.5703125" style="5" customWidth="1"/>
    <col min="3597" max="3598" width="3.7109375" style="5" customWidth="1"/>
    <col min="3599" max="3599" width="22" style="5" customWidth="1"/>
    <col min="3600" max="3601" width="15.7109375" style="5" customWidth="1"/>
    <col min="3602" max="3602" width="11.7109375" style="5" customWidth="1"/>
    <col min="3603" max="3603" width="6.42578125" style="5" bestFit="1" customWidth="1"/>
    <col min="3604" max="3604" width="11.7109375" style="5" customWidth="1"/>
    <col min="3605" max="3605" width="0" style="5" hidden="1" customWidth="1"/>
    <col min="3606" max="3606" width="3.7109375" style="5" customWidth="1"/>
    <col min="3607" max="3607" width="11.140625" style="5" bestFit="1" customWidth="1"/>
    <col min="3608" max="3609" width="10.5703125" style="5"/>
    <col min="3610" max="3610" width="13.42578125" style="5" customWidth="1"/>
    <col min="3611" max="3830" width="10.5703125" style="5"/>
    <col min="3831" max="3838" width="0" style="5" hidden="1" customWidth="1"/>
    <col min="3839" max="3841" width="3.7109375" style="5" customWidth="1"/>
    <col min="3842" max="3842" width="12.7109375" style="5" customWidth="1"/>
    <col min="3843" max="3843" width="47.42578125" style="5" customWidth="1"/>
    <col min="3844" max="3844" width="5.5703125" style="5" customWidth="1"/>
    <col min="3845" max="3846" width="3.7109375" style="5" customWidth="1"/>
    <col min="3847" max="3847" width="22" style="5" customWidth="1"/>
    <col min="3848" max="3848" width="5.5703125" style="5" customWidth="1"/>
    <col min="3849" max="3850" width="3.7109375" style="5" customWidth="1"/>
    <col min="3851" max="3851" width="22" style="5" customWidth="1"/>
    <col min="3852" max="3852" width="5.5703125" style="5" customWidth="1"/>
    <col min="3853" max="3854" width="3.7109375" style="5" customWidth="1"/>
    <col min="3855" max="3855" width="22" style="5" customWidth="1"/>
    <col min="3856" max="3857" width="15.7109375" style="5" customWidth="1"/>
    <col min="3858" max="3858" width="11.7109375" style="5" customWidth="1"/>
    <col min="3859" max="3859" width="6.42578125" style="5" bestFit="1" customWidth="1"/>
    <col min="3860" max="3860" width="11.7109375" style="5" customWidth="1"/>
    <col min="3861" max="3861" width="0" style="5" hidden="1" customWidth="1"/>
    <col min="3862" max="3862" width="3.7109375" style="5" customWidth="1"/>
    <col min="3863" max="3863" width="11.140625" style="5" bestFit="1" customWidth="1"/>
    <col min="3864" max="3865" width="10.5703125" style="5"/>
    <col min="3866" max="3866" width="13.42578125" style="5" customWidth="1"/>
    <col min="3867" max="4086" width="10.5703125" style="5"/>
    <col min="4087" max="4094" width="0" style="5" hidden="1" customWidth="1"/>
    <col min="4095" max="4097" width="3.7109375" style="5" customWidth="1"/>
    <col min="4098" max="4098" width="12.7109375" style="5" customWidth="1"/>
    <col min="4099" max="4099" width="47.42578125" style="5" customWidth="1"/>
    <col min="4100" max="4100" width="5.5703125" style="5" customWidth="1"/>
    <col min="4101" max="4102" width="3.7109375" style="5" customWidth="1"/>
    <col min="4103" max="4103" width="22" style="5" customWidth="1"/>
    <col min="4104" max="4104" width="5.5703125" style="5" customWidth="1"/>
    <col min="4105" max="4106" width="3.7109375" style="5" customWidth="1"/>
    <col min="4107" max="4107" width="22" style="5" customWidth="1"/>
    <col min="4108" max="4108" width="5.5703125" style="5" customWidth="1"/>
    <col min="4109" max="4110" width="3.7109375" style="5" customWidth="1"/>
    <col min="4111" max="4111" width="22" style="5" customWidth="1"/>
    <col min="4112" max="4113" width="15.7109375" style="5" customWidth="1"/>
    <col min="4114" max="4114" width="11.7109375" style="5" customWidth="1"/>
    <col min="4115" max="4115" width="6.42578125" style="5" bestFit="1" customWidth="1"/>
    <col min="4116" max="4116" width="11.7109375" style="5" customWidth="1"/>
    <col min="4117" max="4117" width="0" style="5" hidden="1" customWidth="1"/>
    <col min="4118" max="4118" width="3.7109375" style="5" customWidth="1"/>
    <col min="4119" max="4119" width="11.140625" style="5" bestFit="1" customWidth="1"/>
    <col min="4120" max="4121" width="10.5703125" style="5"/>
    <col min="4122" max="4122" width="13.42578125" style="5" customWidth="1"/>
    <col min="4123" max="4342" width="10.5703125" style="5"/>
    <col min="4343" max="4350" width="0" style="5" hidden="1" customWidth="1"/>
    <col min="4351" max="4353" width="3.7109375" style="5" customWidth="1"/>
    <col min="4354" max="4354" width="12.7109375" style="5" customWidth="1"/>
    <col min="4355" max="4355" width="47.42578125" style="5" customWidth="1"/>
    <col min="4356" max="4356" width="5.5703125" style="5" customWidth="1"/>
    <col min="4357" max="4358" width="3.7109375" style="5" customWidth="1"/>
    <col min="4359" max="4359" width="22" style="5" customWidth="1"/>
    <col min="4360" max="4360" width="5.5703125" style="5" customWidth="1"/>
    <col min="4361" max="4362" width="3.7109375" style="5" customWidth="1"/>
    <col min="4363" max="4363" width="22" style="5" customWidth="1"/>
    <col min="4364" max="4364" width="5.5703125" style="5" customWidth="1"/>
    <col min="4365" max="4366" width="3.7109375" style="5" customWidth="1"/>
    <col min="4367" max="4367" width="22" style="5" customWidth="1"/>
    <col min="4368" max="4369" width="15.7109375" style="5" customWidth="1"/>
    <col min="4370" max="4370" width="11.7109375" style="5" customWidth="1"/>
    <col min="4371" max="4371" width="6.42578125" style="5" bestFit="1" customWidth="1"/>
    <col min="4372" max="4372" width="11.7109375" style="5" customWidth="1"/>
    <col min="4373" max="4373" width="0" style="5" hidden="1" customWidth="1"/>
    <col min="4374" max="4374" width="3.7109375" style="5" customWidth="1"/>
    <col min="4375" max="4375" width="11.140625" style="5" bestFit="1" customWidth="1"/>
    <col min="4376" max="4377" width="10.5703125" style="5"/>
    <col min="4378" max="4378" width="13.42578125" style="5" customWidth="1"/>
    <col min="4379" max="4598" width="10.5703125" style="5"/>
    <col min="4599" max="4606" width="0" style="5" hidden="1" customWidth="1"/>
    <col min="4607" max="4609" width="3.7109375" style="5" customWidth="1"/>
    <col min="4610" max="4610" width="12.7109375" style="5" customWidth="1"/>
    <col min="4611" max="4611" width="47.42578125" style="5" customWidth="1"/>
    <col min="4612" max="4612" width="5.5703125" style="5" customWidth="1"/>
    <col min="4613" max="4614" width="3.7109375" style="5" customWidth="1"/>
    <col min="4615" max="4615" width="22" style="5" customWidth="1"/>
    <col min="4616" max="4616" width="5.5703125" style="5" customWidth="1"/>
    <col min="4617" max="4618" width="3.7109375" style="5" customWidth="1"/>
    <col min="4619" max="4619" width="22" style="5" customWidth="1"/>
    <col min="4620" max="4620" width="5.5703125" style="5" customWidth="1"/>
    <col min="4621" max="4622" width="3.7109375" style="5" customWidth="1"/>
    <col min="4623" max="4623" width="22" style="5" customWidth="1"/>
    <col min="4624" max="4625" width="15.7109375" style="5" customWidth="1"/>
    <col min="4626" max="4626" width="11.7109375" style="5" customWidth="1"/>
    <col min="4627" max="4627" width="6.42578125" style="5" bestFit="1" customWidth="1"/>
    <col min="4628" max="4628" width="11.7109375" style="5" customWidth="1"/>
    <col min="4629" max="4629" width="0" style="5" hidden="1" customWidth="1"/>
    <col min="4630" max="4630" width="3.7109375" style="5" customWidth="1"/>
    <col min="4631" max="4631" width="11.140625" style="5" bestFit="1" customWidth="1"/>
    <col min="4632" max="4633" width="10.5703125" style="5"/>
    <col min="4634" max="4634" width="13.42578125" style="5" customWidth="1"/>
    <col min="4635" max="4854" width="10.5703125" style="5"/>
    <col min="4855" max="4862" width="0" style="5" hidden="1" customWidth="1"/>
    <col min="4863" max="4865" width="3.7109375" style="5" customWidth="1"/>
    <col min="4866" max="4866" width="12.7109375" style="5" customWidth="1"/>
    <col min="4867" max="4867" width="47.42578125" style="5" customWidth="1"/>
    <col min="4868" max="4868" width="5.5703125" style="5" customWidth="1"/>
    <col min="4869" max="4870" width="3.7109375" style="5" customWidth="1"/>
    <col min="4871" max="4871" width="22" style="5" customWidth="1"/>
    <col min="4872" max="4872" width="5.5703125" style="5" customWidth="1"/>
    <col min="4873" max="4874" width="3.7109375" style="5" customWidth="1"/>
    <col min="4875" max="4875" width="22" style="5" customWidth="1"/>
    <col min="4876" max="4876" width="5.5703125" style="5" customWidth="1"/>
    <col min="4877" max="4878" width="3.7109375" style="5" customWidth="1"/>
    <col min="4879" max="4879" width="22" style="5" customWidth="1"/>
    <col min="4880" max="4881" width="15.7109375" style="5" customWidth="1"/>
    <col min="4882" max="4882" width="11.7109375" style="5" customWidth="1"/>
    <col min="4883" max="4883" width="6.42578125" style="5" bestFit="1" customWidth="1"/>
    <col min="4884" max="4884" width="11.7109375" style="5" customWidth="1"/>
    <col min="4885" max="4885" width="0" style="5" hidden="1" customWidth="1"/>
    <col min="4886" max="4886" width="3.7109375" style="5" customWidth="1"/>
    <col min="4887" max="4887" width="11.140625" style="5" bestFit="1" customWidth="1"/>
    <col min="4888" max="4889" width="10.5703125" style="5"/>
    <col min="4890" max="4890" width="13.42578125" style="5" customWidth="1"/>
    <col min="4891" max="5110" width="10.5703125" style="5"/>
    <col min="5111" max="5118" width="0" style="5" hidden="1" customWidth="1"/>
    <col min="5119" max="5121" width="3.7109375" style="5" customWidth="1"/>
    <col min="5122" max="5122" width="12.7109375" style="5" customWidth="1"/>
    <col min="5123" max="5123" width="47.42578125" style="5" customWidth="1"/>
    <col min="5124" max="5124" width="5.5703125" style="5" customWidth="1"/>
    <col min="5125" max="5126" width="3.7109375" style="5" customWidth="1"/>
    <col min="5127" max="5127" width="22" style="5" customWidth="1"/>
    <col min="5128" max="5128" width="5.5703125" style="5" customWidth="1"/>
    <col min="5129" max="5130" width="3.7109375" style="5" customWidth="1"/>
    <col min="5131" max="5131" width="22" style="5" customWidth="1"/>
    <col min="5132" max="5132" width="5.5703125" style="5" customWidth="1"/>
    <col min="5133" max="5134" width="3.7109375" style="5" customWidth="1"/>
    <col min="5135" max="5135" width="22" style="5" customWidth="1"/>
    <col min="5136" max="5137" width="15.7109375" style="5" customWidth="1"/>
    <col min="5138" max="5138" width="11.7109375" style="5" customWidth="1"/>
    <col min="5139" max="5139" width="6.42578125" style="5" bestFit="1" customWidth="1"/>
    <col min="5140" max="5140" width="11.7109375" style="5" customWidth="1"/>
    <col min="5141" max="5141" width="0" style="5" hidden="1" customWidth="1"/>
    <col min="5142" max="5142" width="3.7109375" style="5" customWidth="1"/>
    <col min="5143" max="5143" width="11.140625" style="5" bestFit="1" customWidth="1"/>
    <col min="5144" max="5145" width="10.5703125" style="5"/>
    <col min="5146" max="5146" width="13.42578125" style="5" customWidth="1"/>
    <col min="5147" max="5366" width="10.5703125" style="5"/>
    <col min="5367" max="5374" width="0" style="5" hidden="1" customWidth="1"/>
    <col min="5375" max="5377" width="3.7109375" style="5" customWidth="1"/>
    <col min="5378" max="5378" width="12.7109375" style="5" customWidth="1"/>
    <col min="5379" max="5379" width="47.42578125" style="5" customWidth="1"/>
    <col min="5380" max="5380" width="5.5703125" style="5" customWidth="1"/>
    <col min="5381" max="5382" width="3.7109375" style="5" customWidth="1"/>
    <col min="5383" max="5383" width="22" style="5" customWidth="1"/>
    <col min="5384" max="5384" width="5.5703125" style="5" customWidth="1"/>
    <col min="5385" max="5386" width="3.7109375" style="5" customWidth="1"/>
    <col min="5387" max="5387" width="22" style="5" customWidth="1"/>
    <col min="5388" max="5388" width="5.5703125" style="5" customWidth="1"/>
    <col min="5389" max="5390" width="3.7109375" style="5" customWidth="1"/>
    <col min="5391" max="5391" width="22" style="5" customWidth="1"/>
    <col min="5392" max="5393" width="15.7109375" style="5" customWidth="1"/>
    <col min="5394" max="5394" width="11.7109375" style="5" customWidth="1"/>
    <col min="5395" max="5395" width="6.42578125" style="5" bestFit="1" customWidth="1"/>
    <col min="5396" max="5396" width="11.7109375" style="5" customWidth="1"/>
    <col min="5397" max="5397" width="0" style="5" hidden="1" customWidth="1"/>
    <col min="5398" max="5398" width="3.7109375" style="5" customWidth="1"/>
    <col min="5399" max="5399" width="11.140625" style="5" bestFit="1" customWidth="1"/>
    <col min="5400" max="5401" width="10.5703125" style="5"/>
    <col min="5402" max="5402" width="13.42578125" style="5" customWidth="1"/>
    <col min="5403" max="5622" width="10.5703125" style="5"/>
    <col min="5623" max="5630" width="0" style="5" hidden="1" customWidth="1"/>
    <col min="5631" max="5633" width="3.7109375" style="5" customWidth="1"/>
    <col min="5634" max="5634" width="12.7109375" style="5" customWidth="1"/>
    <col min="5635" max="5635" width="47.42578125" style="5" customWidth="1"/>
    <col min="5636" max="5636" width="5.5703125" style="5" customWidth="1"/>
    <col min="5637" max="5638" width="3.7109375" style="5" customWidth="1"/>
    <col min="5639" max="5639" width="22" style="5" customWidth="1"/>
    <col min="5640" max="5640" width="5.5703125" style="5" customWidth="1"/>
    <col min="5641" max="5642" width="3.7109375" style="5" customWidth="1"/>
    <col min="5643" max="5643" width="22" style="5" customWidth="1"/>
    <col min="5644" max="5644" width="5.5703125" style="5" customWidth="1"/>
    <col min="5645" max="5646" width="3.7109375" style="5" customWidth="1"/>
    <col min="5647" max="5647" width="22" style="5" customWidth="1"/>
    <col min="5648" max="5649" width="15.7109375" style="5" customWidth="1"/>
    <col min="5650" max="5650" width="11.7109375" style="5" customWidth="1"/>
    <col min="5651" max="5651" width="6.42578125" style="5" bestFit="1" customWidth="1"/>
    <col min="5652" max="5652" width="11.7109375" style="5" customWidth="1"/>
    <col min="5653" max="5653" width="0" style="5" hidden="1" customWidth="1"/>
    <col min="5654" max="5654" width="3.7109375" style="5" customWidth="1"/>
    <col min="5655" max="5655" width="11.140625" style="5" bestFit="1" customWidth="1"/>
    <col min="5656" max="5657" width="10.5703125" style="5"/>
    <col min="5658" max="5658" width="13.42578125" style="5" customWidth="1"/>
    <col min="5659" max="5878" width="10.5703125" style="5"/>
    <col min="5879" max="5886" width="0" style="5" hidden="1" customWidth="1"/>
    <col min="5887" max="5889" width="3.7109375" style="5" customWidth="1"/>
    <col min="5890" max="5890" width="12.7109375" style="5" customWidth="1"/>
    <col min="5891" max="5891" width="47.42578125" style="5" customWidth="1"/>
    <col min="5892" max="5892" width="5.5703125" style="5" customWidth="1"/>
    <col min="5893" max="5894" width="3.7109375" style="5" customWidth="1"/>
    <col min="5895" max="5895" width="22" style="5" customWidth="1"/>
    <col min="5896" max="5896" width="5.5703125" style="5" customWidth="1"/>
    <col min="5897" max="5898" width="3.7109375" style="5" customWidth="1"/>
    <col min="5899" max="5899" width="22" style="5" customWidth="1"/>
    <col min="5900" max="5900" width="5.5703125" style="5" customWidth="1"/>
    <col min="5901" max="5902" width="3.7109375" style="5" customWidth="1"/>
    <col min="5903" max="5903" width="22" style="5" customWidth="1"/>
    <col min="5904" max="5905" width="15.7109375" style="5" customWidth="1"/>
    <col min="5906" max="5906" width="11.7109375" style="5" customWidth="1"/>
    <col min="5907" max="5907" width="6.42578125" style="5" bestFit="1" customWidth="1"/>
    <col min="5908" max="5908" width="11.7109375" style="5" customWidth="1"/>
    <col min="5909" max="5909" width="0" style="5" hidden="1" customWidth="1"/>
    <col min="5910" max="5910" width="3.7109375" style="5" customWidth="1"/>
    <col min="5911" max="5911" width="11.140625" style="5" bestFit="1" customWidth="1"/>
    <col min="5912" max="5913" width="10.5703125" style="5"/>
    <col min="5914" max="5914" width="13.42578125" style="5" customWidth="1"/>
    <col min="5915" max="6134" width="10.5703125" style="5"/>
    <col min="6135" max="6142" width="0" style="5" hidden="1" customWidth="1"/>
    <col min="6143" max="6145" width="3.7109375" style="5" customWidth="1"/>
    <col min="6146" max="6146" width="12.7109375" style="5" customWidth="1"/>
    <col min="6147" max="6147" width="47.42578125" style="5" customWidth="1"/>
    <col min="6148" max="6148" width="5.5703125" style="5" customWidth="1"/>
    <col min="6149" max="6150" width="3.7109375" style="5" customWidth="1"/>
    <col min="6151" max="6151" width="22" style="5" customWidth="1"/>
    <col min="6152" max="6152" width="5.5703125" style="5" customWidth="1"/>
    <col min="6153" max="6154" width="3.7109375" style="5" customWidth="1"/>
    <col min="6155" max="6155" width="22" style="5" customWidth="1"/>
    <col min="6156" max="6156" width="5.5703125" style="5" customWidth="1"/>
    <col min="6157" max="6158" width="3.7109375" style="5" customWidth="1"/>
    <col min="6159" max="6159" width="22" style="5" customWidth="1"/>
    <col min="6160" max="6161" width="15.7109375" style="5" customWidth="1"/>
    <col min="6162" max="6162" width="11.7109375" style="5" customWidth="1"/>
    <col min="6163" max="6163" width="6.42578125" style="5" bestFit="1" customWidth="1"/>
    <col min="6164" max="6164" width="11.7109375" style="5" customWidth="1"/>
    <col min="6165" max="6165" width="0" style="5" hidden="1" customWidth="1"/>
    <col min="6166" max="6166" width="3.7109375" style="5" customWidth="1"/>
    <col min="6167" max="6167" width="11.140625" style="5" bestFit="1" customWidth="1"/>
    <col min="6168" max="6169" width="10.5703125" style="5"/>
    <col min="6170" max="6170" width="13.42578125" style="5" customWidth="1"/>
    <col min="6171" max="6390" width="10.5703125" style="5"/>
    <col min="6391" max="6398" width="0" style="5" hidden="1" customWidth="1"/>
    <col min="6399" max="6401" width="3.7109375" style="5" customWidth="1"/>
    <col min="6402" max="6402" width="12.7109375" style="5" customWidth="1"/>
    <col min="6403" max="6403" width="47.42578125" style="5" customWidth="1"/>
    <col min="6404" max="6404" width="5.5703125" style="5" customWidth="1"/>
    <col min="6405" max="6406" width="3.7109375" style="5" customWidth="1"/>
    <col min="6407" max="6407" width="22" style="5" customWidth="1"/>
    <col min="6408" max="6408" width="5.5703125" style="5" customWidth="1"/>
    <col min="6409" max="6410" width="3.7109375" style="5" customWidth="1"/>
    <col min="6411" max="6411" width="22" style="5" customWidth="1"/>
    <col min="6412" max="6412" width="5.5703125" style="5" customWidth="1"/>
    <col min="6413" max="6414" width="3.7109375" style="5" customWidth="1"/>
    <col min="6415" max="6415" width="22" style="5" customWidth="1"/>
    <col min="6416" max="6417" width="15.7109375" style="5" customWidth="1"/>
    <col min="6418" max="6418" width="11.7109375" style="5" customWidth="1"/>
    <col min="6419" max="6419" width="6.42578125" style="5" bestFit="1" customWidth="1"/>
    <col min="6420" max="6420" width="11.7109375" style="5" customWidth="1"/>
    <col min="6421" max="6421" width="0" style="5" hidden="1" customWidth="1"/>
    <col min="6422" max="6422" width="3.7109375" style="5" customWidth="1"/>
    <col min="6423" max="6423" width="11.140625" style="5" bestFit="1" customWidth="1"/>
    <col min="6424" max="6425" width="10.5703125" style="5"/>
    <col min="6426" max="6426" width="13.42578125" style="5" customWidth="1"/>
    <col min="6427" max="6646" width="10.5703125" style="5"/>
    <col min="6647" max="6654" width="0" style="5" hidden="1" customWidth="1"/>
    <col min="6655" max="6657" width="3.7109375" style="5" customWidth="1"/>
    <col min="6658" max="6658" width="12.7109375" style="5" customWidth="1"/>
    <col min="6659" max="6659" width="47.42578125" style="5" customWidth="1"/>
    <col min="6660" max="6660" width="5.5703125" style="5" customWidth="1"/>
    <col min="6661" max="6662" width="3.7109375" style="5" customWidth="1"/>
    <col min="6663" max="6663" width="22" style="5" customWidth="1"/>
    <col min="6664" max="6664" width="5.5703125" style="5" customWidth="1"/>
    <col min="6665" max="6666" width="3.7109375" style="5" customWidth="1"/>
    <col min="6667" max="6667" width="22" style="5" customWidth="1"/>
    <col min="6668" max="6668" width="5.5703125" style="5" customWidth="1"/>
    <col min="6669" max="6670" width="3.7109375" style="5" customWidth="1"/>
    <col min="6671" max="6671" width="22" style="5" customWidth="1"/>
    <col min="6672" max="6673" width="15.7109375" style="5" customWidth="1"/>
    <col min="6674" max="6674" width="11.7109375" style="5" customWidth="1"/>
    <col min="6675" max="6675" width="6.42578125" style="5" bestFit="1" customWidth="1"/>
    <col min="6676" max="6676" width="11.7109375" style="5" customWidth="1"/>
    <col min="6677" max="6677" width="0" style="5" hidden="1" customWidth="1"/>
    <col min="6678" max="6678" width="3.7109375" style="5" customWidth="1"/>
    <col min="6679" max="6679" width="11.140625" style="5" bestFit="1" customWidth="1"/>
    <col min="6680" max="6681" width="10.5703125" style="5"/>
    <col min="6682" max="6682" width="13.42578125" style="5" customWidth="1"/>
    <col min="6683" max="6902" width="10.5703125" style="5"/>
    <col min="6903" max="6910" width="0" style="5" hidden="1" customWidth="1"/>
    <col min="6911" max="6913" width="3.7109375" style="5" customWidth="1"/>
    <col min="6914" max="6914" width="12.7109375" style="5" customWidth="1"/>
    <col min="6915" max="6915" width="47.42578125" style="5" customWidth="1"/>
    <col min="6916" max="6916" width="5.5703125" style="5" customWidth="1"/>
    <col min="6917" max="6918" width="3.7109375" style="5" customWidth="1"/>
    <col min="6919" max="6919" width="22" style="5" customWidth="1"/>
    <col min="6920" max="6920" width="5.5703125" style="5" customWidth="1"/>
    <col min="6921" max="6922" width="3.7109375" style="5" customWidth="1"/>
    <col min="6923" max="6923" width="22" style="5" customWidth="1"/>
    <col min="6924" max="6924" width="5.5703125" style="5" customWidth="1"/>
    <col min="6925" max="6926" width="3.7109375" style="5" customWidth="1"/>
    <col min="6927" max="6927" width="22" style="5" customWidth="1"/>
    <col min="6928" max="6929" width="15.7109375" style="5" customWidth="1"/>
    <col min="6930" max="6930" width="11.7109375" style="5" customWidth="1"/>
    <col min="6931" max="6931" width="6.42578125" style="5" bestFit="1" customWidth="1"/>
    <col min="6932" max="6932" width="11.7109375" style="5" customWidth="1"/>
    <col min="6933" max="6933" width="0" style="5" hidden="1" customWidth="1"/>
    <col min="6934" max="6934" width="3.7109375" style="5" customWidth="1"/>
    <col min="6935" max="6935" width="11.140625" style="5" bestFit="1" customWidth="1"/>
    <col min="6936" max="6937" width="10.5703125" style="5"/>
    <col min="6938" max="6938" width="13.42578125" style="5" customWidth="1"/>
    <col min="6939" max="7158" width="10.5703125" style="5"/>
    <col min="7159" max="7166" width="0" style="5" hidden="1" customWidth="1"/>
    <col min="7167" max="7169" width="3.7109375" style="5" customWidth="1"/>
    <col min="7170" max="7170" width="12.7109375" style="5" customWidth="1"/>
    <col min="7171" max="7171" width="47.42578125" style="5" customWidth="1"/>
    <col min="7172" max="7172" width="5.5703125" style="5" customWidth="1"/>
    <col min="7173" max="7174" width="3.7109375" style="5" customWidth="1"/>
    <col min="7175" max="7175" width="22" style="5" customWidth="1"/>
    <col min="7176" max="7176" width="5.5703125" style="5" customWidth="1"/>
    <col min="7177" max="7178" width="3.7109375" style="5" customWidth="1"/>
    <col min="7179" max="7179" width="22" style="5" customWidth="1"/>
    <col min="7180" max="7180" width="5.5703125" style="5" customWidth="1"/>
    <col min="7181" max="7182" width="3.7109375" style="5" customWidth="1"/>
    <col min="7183" max="7183" width="22" style="5" customWidth="1"/>
    <col min="7184" max="7185" width="15.7109375" style="5" customWidth="1"/>
    <col min="7186" max="7186" width="11.7109375" style="5" customWidth="1"/>
    <col min="7187" max="7187" width="6.42578125" style="5" bestFit="1" customWidth="1"/>
    <col min="7188" max="7188" width="11.7109375" style="5" customWidth="1"/>
    <col min="7189" max="7189" width="0" style="5" hidden="1" customWidth="1"/>
    <col min="7190" max="7190" width="3.7109375" style="5" customWidth="1"/>
    <col min="7191" max="7191" width="11.140625" style="5" bestFit="1" customWidth="1"/>
    <col min="7192" max="7193" width="10.5703125" style="5"/>
    <col min="7194" max="7194" width="13.42578125" style="5" customWidth="1"/>
    <col min="7195" max="7414" width="10.5703125" style="5"/>
    <col min="7415" max="7422" width="0" style="5" hidden="1" customWidth="1"/>
    <col min="7423" max="7425" width="3.7109375" style="5" customWidth="1"/>
    <col min="7426" max="7426" width="12.7109375" style="5" customWidth="1"/>
    <col min="7427" max="7427" width="47.42578125" style="5" customWidth="1"/>
    <col min="7428" max="7428" width="5.5703125" style="5" customWidth="1"/>
    <col min="7429" max="7430" width="3.7109375" style="5" customWidth="1"/>
    <col min="7431" max="7431" width="22" style="5" customWidth="1"/>
    <col min="7432" max="7432" width="5.5703125" style="5" customWidth="1"/>
    <col min="7433" max="7434" width="3.7109375" style="5" customWidth="1"/>
    <col min="7435" max="7435" width="22" style="5" customWidth="1"/>
    <col min="7436" max="7436" width="5.5703125" style="5" customWidth="1"/>
    <col min="7437" max="7438" width="3.7109375" style="5" customWidth="1"/>
    <col min="7439" max="7439" width="22" style="5" customWidth="1"/>
    <col min="7440" max="7441" width="15.7109375" style="5" customWidth="1"/>
    <col min="7442" max="7442" width="11.7109375" style="5" customWidth="1"/>
    <col min="7443" max="7443" width="6.42578125" style="5" bestFit="1" customWidth="1"/>
    <col min="7444" max="7444" width="11.7109375" style="5" customWidth="1"/>
    <col min="7445" max="7445" width="0" style="5" hidden="1" customWidth="1"/>
    <col min="7446" max="7446" width="3.7109375" style="5" customWidth="1"/>
    <col min="7447" max="7447" width="11.140625" style="5" bestFit="1" customWidth="1"/>
    <col min="7448" max="7449" width="10.5703125" style="5"/>
    <col min="7450" max="7450" width="13.42578125" style="5" customWidth="1"/>
    <col min="7451" max="7670" width="10.5703125" style="5"/>
    <col min="7671" max="7678" width="0" style="5" hidden="1" customWidth="1"/>
    <col min="7679" max="7681" width="3.7109375" style="5" customWidth="1"/>
    <col min="7682" max="7682" width="12.7109375" style="5" customWidth="1"/>
    <col min="7683" max="7683" width="47.42578125" style="5" customWidth="1"/>
    <col min="7684" max="7684" width="5.5703125" style="5" customWidth="1"/>
    <col min="7685" max="7686" width="3.7109375" style="5" customWidth="1"/>
    <col min="7687" max="7687" width="22" style="5" customWidth="1"/>
    <col min="7688" max="7688" width="5.5703125" style="5" customWidth="1"/>
    <col min="7689" max="7690" width="3.7109375" style="5" customWidth="1"/>
    <col min="7691" max="7691" width="22" style="5" customWidth="1"/>
    <col min="7692" max="7692" width="5.5703125" style="5" customWidth="1"/>
    <col min="7693" max="7694" width="3.7109375" style="5" customWidth="1"/>
    <col min="7695" max="7695" width="22" style="5" customWidth="1"/>
    <col min="7696" max="7697" width="15.7109375" style="5" customWidth="1"/>
    <col min="7698" max="7698" width="11.7109375" style="5" customWidth="1"/>
    <col min="7699" max="7699" width="6.42578125" style="5" bestFit="1" customWidth="1"/>
    <col min="7700" max="7700" width="11.7109375" style="5" customWidth="1"/>
    <col min="7701" max="7701" width="0" style="5" hidden="1" customWidth="1"/>
    <col min="7702" max="7702" width="3.7109375" style="5" customWidth="1"/>
    <col min="7703" max="7703" width="11.140625" style="5" bestFit="1" customWidth="1"/>
    <col min="7704" max="7705" width="10.5703125" style="5"/>
    <col min="7706" max="7706" width="13.42578125" style="5" customWidth="1"/>
    <col min="7707" max="7926" width="10.5703125" style="5"/>
    <col min="7927" max="7934" width="0" style="5" hidden="1" customWidth="1"/>
    <col min="7935" max="7937" width="3.7109375" style="5" customWidth="1"/>
    <col min="7938" max="7938" width="12.7109375" style="5" customWidth="1"/>
    <col min="7939" max="7939" width="47.42578125" style="5" customWidth="1"/>
    <col min="7940" max="7940" width="5.5703125" style="5" customWidth="1"/>
    <col min="7941" max="7942" width="3.7109375" style="5" customWidth="1"/>
    <col min="7943" max="7943" width="22" style="5" customWidth="1"/>
    <col min="7944" max="7944" width="5.5703125" style="5" customWidth="1"/>
    <col min="7945" max="7946" width="3.7109375" style="5" customWidth="1"/>
    <col min="7947" max="7947" width="22" style="5" customWidth="1"/>
    <col min="7948" max="7948" width="5.5703125" style="5" customWidth="1"/>
    <col min="7949" max="7950" width="3.7109375" style="5" customWidth="1"/>
    <col min="7951" max="7951" width="22" style="5" customWidth="1"/>
    <col min="7952" max="7953" width="15.7109375" style="5" customWidth="1"/>
    <col min="7954" max="7954" width="11.7109375" style="5" customWidth="1"/>
    <col min="7955" max="7955" width="6.42578125" style="5" bestFit="1" customWidth="1"/>
    <col min="7956" max="7956" width="11.7109375" style="5" customWidth="1"/>
    <col min="7957" max="7957" width="0" style="5" hidden="1" customWidth="1"/>
    <col min="7958" max="7958" width="3.7109375" style="5" customWidth="1"/>
    <col min="7959" max="7959" width="11.140625" style="5" bestFit="1" customWidth="1"/>
    <col min="7960" max="7961" width="10.5703125" style="5"/>
    <col min="7962" max="7962" width="13.42578125" style="5" customWidth="1"/>
    <col min="7963" max="8182" width="10.5703125" style="5"/>
    <col min="8183" max="8190" width="0" style="5" hidden="1" customWidth="1"/>
    <col min="8191" max="8193" width="3.7109375" style="5" customWidth="1"/>
    <col min="8194" max="8194" width="12.7109375" style="5" customWidth="1"/>
    <col min="8195" max="8195" width="47.42578125" style="5" customWidth="1"/>
    <col min="8196" max="8196" width="5.5703125" style="5" customWidth="1"/>
    <col min="8197" max="8198" width="3.7109375" style="5" customWidth="1"/>
    <col min="8199" max="8199" width="22" style="5" customWidth="1"/>
    <col min="8200" max="8200" width="5.5703125" style="5" customWidth="1"/>
    <col min="8201" max="8202" width="3.7109375" style="5" customWidth="1"/>
    <col min="8203" max="8203" width="22" style="5" customWidth="1"/>
    <col min="8204" max="8204" width="5.5703125" style="5" customWidth="1"/>
    <col min="8205" max="8206" width="3.7109375" style="5" customWidth="1"/>
    <col min="8207" max="8207" width="22" style="5" customWidth="1"/>
    <col min="8208" max="8209" width="15.7109375" style="5" customWidth="1"/>
    <col min="8210" max="8210" width="11.7109375" style="5" customWidth="1"/>
    <col min="8211" max="8211" width="6.42578125" style="5" bestFit="1" customWidth="1"/>
    <col min="8212" max="8212" width="11.7109375" style="5" customWidth="1"/>
    <col min="8213" max="8213" width="0" style="5" hidden="1" customWidth="1"/>
    <col min="8214" max="8214" width="3.7109375" style="5" customWidth="1"/>
    <col min="8215" max="8215" width="11.140625" style="5" bestFit="1" customWidth="1"/>
    <col min="8216" max="8217" width="10.5703125" style="5"/>
    <col min="8218" max="8218" width="13.42578125" style="5" customWidth="1"/>
    <col min="8219" max="8438" width="10.5703125" style="5"/>
    <col min="8439" max="8446" width="0" style="5" hidden="1" customWidth="1"/>
    <col min="8447" max="8449" width="3.7109375" style="5" customWidth="1"/>
    <col min="8450" max="8450" width="12.7109375" style="5" customWidth="1"/>
    <col min="8451" max="8451" width="47.42578125" style="5" customWidth="1"/>
    <col min="8452" max="8452" width="5.5703125" style="5" customWidth="1"/>
    <col min="8453" max="8454" width="3.7109375" style="5" customWidth="1"/>
    <col min="8455" max="8455" width="22" style="5" customWidth="1"/>
    <col min="8456" max="8456" width="5.5703125" style="5" customWidth="1"/>
    <col min="8457" max="8458" width="3.7109375" style="5" customWidth="1"/>
    <col min="8459" max="8459" width="22" style="5" customWidth="1"/>
    <col min="8460" max="8460" width="5.5703125" style="5" customWidth="1"/>
    <col min="8461" max="8462" width="3.7109375" style="5" customWidth="1"/>
    <col min="8463" max="8463" width="22" style="5" customWidth="1"/>
    <col min="8464" max="8465" width="15.7109375" style="5" customWidth="1"/>
    <col min="8466" max="8466" width="11.7109375" style="5" customWidth="1"/>
    <col min="8467" max="8467" width="6.42578125" style="5" bestFit="1" customWidth="1"/>
    <col min="8468" max="8468" width="11.7109375" style="5" customWidth="1"/>
    <col min="8469" max="8469" width="0" style="5" hidden="1" customWidth="1"/>
    <col min="8470" max="8470" width="3.7109375" style="5" customWidth="1"/>
    <col min="8471" max="8471" width="11.140625" style="5" bestFit="1" customWidth="1"/>
    <col min="8472" max="8473" width="10.5703125" style="5"/>
    <col min="8474" max="8474" width="13.42578125" style="5" customWidth="1"/>
    <col min="8475" max="8694" width="10.5703125" style="5"/>
    <col min="8695" max="8702" width="0" style="5" hidden="1" customWidth="1"/>
    <col min="8703" max="8705" width="3.7109375" style="5" customWidth="1"/>
    <col min="8706" max="8706" width="12.7109375" style="5" customWidth="1"/>
    <col min="8707" max="8707" width="47.42578125" style="5" customWidth="1"/>
    <col min="8708" max="8708" width="5.5703125" style="5" customWidth="1"/>
    <col min="8709" max="8710" width="3.7109375" style="5" customWidth="1"/>
    <col min="8711" max="8711" width="22" style="5" customWidth="1"/>
    <col min="8712" max="8712" width="5.5703125" style="5" customWidth="1"/>
    <col min="8713" max="8714" width="3.7109375" style="5" customWidth="1"/>
    <col min="8715" max="8715" width="22" style="5" customWidth="1"/>
    <col min="8716" max="8716" width="5.5703125" style="5" customWidth="1"/>
    <col min="8717" max="8718" width="3.7109375" style="5" customWidth="1"/>
    <col min="8719" max="8719" width="22" style="5" customWidth="1"/>
    <col min="8720" max="8721" width="15.7109375" style="5" customWidth="1"/>
    <col min="8722" max="8722" width="11.7109375" style="5" customWidth="1"/>
    <col min="8723" max="8723" width="6.42578125" style="5" bestFit="1" customWidth="1"/>
    <col min="8724" max="8724" width="11.7109375" style="5" customWidth="1"/>
    <col min="8725" max="8725" width="0" style="5" hidden="1" customWidth="1"/>
    <col min="8726" max="8726" width="3.7109375" style="5" customWidth="1"/>
    <col min="8727" max="8727" width="11.140625" style="5" bestFit="1" customWidth="1"/>
    <col min="8728" max="8729" width="10.5703125" style="5"/>
    <col min="8730" max="8730" width="13.42578125" style="5" customWidth="1"/>
    <col min="8731" max="8950" width="10.5703125" style="5"/>
    <col min="8951" max="8958" width="0" style="5" hidden="1" customWidth="1"/>
    <col min="8959" max="8961" width="3.7109375" style="5" customWidth="1"/>
    <col min="8962" max="8962" width="12.7109375" style="5" customWidth="1"/>
    <col min="8963" max="8963" width="47.42578125" style="5" customWidth="1"/>
    <col min="8964" max="8964" width="5.5703125" style="5" customWidth="1"/>
    <col min="8965" max="8966" width="3.7109375" style="5" customWidth="1"/>
    <col min="8967" max="8967" width="22" style="5" customWidth="1"/>
    <col min="8968" max="8968" width="5.5703125" style="5" customWidth="1"/>
    <col min="8969" max="8970" width="3.7109375" style="5" customWidth="1"/>
    <col min="8971" max="8971" width="22" style="5" customWidth="1"/>
    <col min="8972" max="8972" width="5.5703125" style="5" customWidth="1"/>
    <col min="8973" max="8974" width="3.7109375" style="5" customWidth="1"/>
    <col min="8975" max="8975" width="22" style="5" customWidth="1"/>
    <col min="8976" max="8977" width="15.7109375" style="5" customWidth="1"/>
    <col min="8978" max="8978" width="11.7109375" style="5" customWidth="1"/>
    <col min="8979" max="8979" width="6.42578125" style="5" bestFit="1" customWidth="1"/>
    <col min="8980" max="8980" width="11.7109375" style="5" customWidth="1"/>
    <col min="8981" max="8981" width="0" style="5" hidden="1" customWidth="1"/>
    <col min="8982" max="8982" width="3.7109375" style="5" customWidth="1"/>
    <col min="8983" max="8983" width="11.140625" style="5" bestFit="1" customWidth="1"/>
    <col min="8984" max="8985" width="10.5703125" style="5"/>
    <col min="8986" max="8986" width="13.42578125" style="5" customWidth="1"/>
    <col min="8987" max="9206" width="10.5703125" style="5"/>
    <col min="9207" max="9214" width="0" style="5" hidden="1" customWidth="1"/>
    <col min="9215" max="9217" width="3.7109375" style="5" customWidth="1"/>
    <col min="9218" max="9218" width="12.7109375" style="5" customWidth="1"/>
    <col min="9219" max="9219" width="47.42578125" style="5" customWidth="1"/>
    <col min="9220" max="9220" width="5.5703125" style="5" customWidth="1"/>
    <col min="9221" max="9222" width="3.7109375" style="5" customWidth="1"/>
    <col min="9223" max="9223" width="22" style="5" customWidth="1"/>
    <col min="9224" max="9224" width="5.5703125" style="5" customWidth="1"/>
    <col min="9225" max="9226" width="3.7109375" style="5" customWidth="1"/>
    <col min="9227" max="9227" width="22" style="5" customWidth="1"/>
    <col min="9228" max="9228" width="5.5703125" style="5" customWidth="1"/>
    <col min="9229" max="9230" width="3.7109375" style="5" customWidth="1"/>
    <col min="9231" max="9231" width="22" style="5" customWidth="1"/>
    <col min="9232" max="9233" width="15.7109375" style="5" customWidth="1"/>
    <col min="9234" max="9234" width="11.7109375" style="5" customWidth="1"/>
    <col min="9235" max="9235" width="6.42578125" style="5" bestFit="1" customWidth="1"/>
    <col min="9236" max="9236" width="11.7109375" style="5" customWidth="1"/>
    <col min="9237" max="9237" width="0" style="5" hidden="1" customWidth="1"/>
    <col min="9238" max="9238" width="3.7109375" style="5" customWidth="1"/>
    <col min="9239" max="9239" width="11.140625" style="5" bestFit="1" customWidth="1"/>
    <col min="9240" max="9241" width="10.5703125" style="5"/>
    <col min="9242" max="9242" width="13.42578125" style="5" customWidth="1"/>
    <col min="9243" max="9462" width="10.5703125" style="5"/>
    <col min="9463" max="9470" width="0" style="5" hidden="1" customWidth="1"/>
    <col min="9471" max="9473" width="3.7109375" style="5" customWidth="1"/>
    <col min="9474" max="9474" width="12.7109375" style="5" customWidth="1"/>
    <col min="9475" max="9475" width="47.42578125" style="5" customWidth="1"/>
    <col min="9476" max="9476" width="5.5703125" style="5" customWidth="1"/>
    <col min="9477" max="9478" width="3.7109375" style="5" customWidth="1"/>
    <col min="9479" max="9479" width="22" style="5" customWidth="1"/>
    <col min="9480" max="9480" width="5.5703125" style="5" customWidth="1"/>
    <col min="9481" max="9482" width="3.7109375" style="5" customWidth="1"/>
    <col min="9483" max="9483" width="22" style="5" customWidth="1"/>
    <col min="9484" max="9484" width="5.5703125" style="5" customWidth="1"/>
    <col min="9485" max="9486" width="3.7109375" style="5" customWidth="1"/>
    <col min="9487" max="9487" width="22" style="5" customWidth="1"/>
    <col min="9488" max="9489" width="15.7109375" style="5" customWidth="1"/>
    <col min="9490" max="9490" width="11.7109375" style="5" customWidth="1"/>
    <col min="9491" max="9491" width="6.42578125" style="5" bestFit="1" customWidth="1"/>
    <col min="9492" max="9492" width="11.7109375" style="5" customWidth="1"/>
    <col min="9493" max="9493" width="0" style="5" hidden="1" customWidth="1"/>
    <col min="9494" max="9494" width="3.7109375" style="5" customWidth="1"/>
    <col min="9495" max="9495" width="11.140625" style="5" bestFit="1" customWidth="1"/>
    <col min="9496" max="9497" width="10.5703125" style="5"/>
    <col min="9498" max="9498" width="13.42578125" style="5" customWidth="1"/>
    <col min="9499" max="9718" width="10.5703125" style="5"/>
    <col min="9719" max="9726" width="0" style="5" hidden="1" customWidth="1"/>
    <col min="9727" max="9729" width="3.7109375" style="5" customWidth="1"/>
    <col min="9730" max="9730" width="12.7109375" style="5" customWidth="1"/>
    <col min="9731" max="9731" width="47.42578125" style="5" customWidth="1"/>
    <col min="9732" max="9732" width="5.5703125" style="5" customWidth="1"/>
    <col min="9733" max="9734" width="3.7109375" style="5" customWidth="1"/>
    <col min="9735" max="9735" width="22" style="5" customWidth="1"/>
    <col min="9736" max="9736" width="5.5703125" style="5" customWidth="1"/>
    <col min="9737" max="9738" width="3.7109375" style="5" customWidth="1"/>
    <col min="9739" max="9739" width="22" style="5" customWidth="1"/>
    <col min="9740" max="9740" width="5.5703125" style="5" customWidth="1"/>
    <col min="9741" max="9742" width="3.7109375" style="5" customWidth="1"/>
    <col min="9743" max="9743" width="22" style="5" customWidth="1"/>
    <col min="9744" max="9745" width="15.7109375" style="5" customWidth="1"/>
    <col min="9746" max="9746" width="11.7109375" style="5" customWidth="1"/>
    <col min="9747" max="9747" width="6.42578125" style="5" bestFit="1" customWidth="1"/>
    <col min="9748" max="9748" width="11.7109375" style="5" customWidth="1"/>
    <col min="9749" max="9749" width="0" style="5" hidden="1" customWidth="1"/>
    <col min="9750" max="9750" width="3.7109375" style="5" customWidth="1"/>
    <col min="9751" max="9751" width="11.140625" style="5" bestFit="1" customWidth="1"/>
    <col min="9752" max="9753" width="10.5703125" style="5"/>
    <col min="9754" max="9754" width="13.42578125" style="5" customWidth="1"/>
    <col min="9755" max="9974" width="10.5703125" style="5"/>
    <col min="9975" max="9982" width="0" style="5" hidden="1" customWidth="1"/>
    <col min="9983" max="9985" width="3.7109375" style="5" customWidth="1"/>
    <col min="9986" max="9986" width="12.7109375" style="5" customWidth="1"/>
    <col min="9987" max="9987" width="47.42578125" style="5" customWidth="1"/>
    <col min="9988" max="9988" width="5.5703125" style="5" customWidth="1"/>
    <col min="9989" max="9990" width="3.7109375" style="5" customWidth="1"/>
    <col min="9991" max="9991" width="22" style="5" customWidth="1"/>
    <col min="9992" max="9992" width="5.5703125" style="5" customWidth="1"/>
    <col min="9993" max="9994" width="3.7109375" style="5" customWidth="1"/>
    <col min="9995" max="9995" width="22" style="5" customWidth="1"/>
    <col min="9996" max="9996" width="5.5703125" style="5" customWidth="1"/>
    <col min="9997" max="9998" width="3.7109375" style="5" customWidth="1"/>
    <col min="9999" max="9999" width="22" style="5" customWidth="1"/>
    <col min="10000" max="10001" width="15.7109375" style="5" customWidth="1"/>
    <col min="10002" max="10002" width="11.7109375" style="5" customWidth="1"/>
    <col min="10003" max="10003" width="6.42578125" style="5" bestFit="1" customWidth="1"/>
    <col min="10004" max="10004" width="11.7109375" style="5" customWidth="1"/>
    <col min="10005" max="10005" width="0" style="5" hidden="1" customWidth="1"/>
    <col min="10006" max="10006" width="3.7109375" style="5" customWidth="1"/>
    <col min="10007" max="10007" width="11.140625" style="5" bestFit="1" customWidth="1"/>
    <col min="10008" max="10009" width="10.5703125" style="5"/>
    <col min="10010" max="10010" width="13.42578125" style="5" customWidth="1"/>
    <col min="10011" max="10230" width="10.5703125" style="5"/>
    <col min="10231" max="10238" width="0" style="5" hidden="1" customWidth="1"/>
    <col min="10239" max="10241" width="3.7109375" style="5" customWidth="1"/>
    <col min="10242" max="10242" width="12.7109375" style="5" customWidth="1"/>
    <col min="10243" max="10243" width="47.42578125" style="5" customWidth="1"/>
    <col min="10244" max="10244" width="5.5703125" style="5" customWidth="1"/>
    <col min="10245" max="10246" width="3.7109375" style="5" customWidth="1"/>
    <col min="10247" max="10247" width="22" style="5" customWidth="1"/>
    <col min="10248" max="10248" width="5.5703125" style="5" customWidth="1"/>
    <col min="10249" max="10250" width="3.7109375" style="5" customWidth="1"/>
    <col min="10251" max="10251" width="22" style="5" customWidth="1"/>
    <col min="10252" max="10252" width="5.5703125" style="5" customWidth="1"/>
    <col min="10253" max="10254" width="3.7109375" style="5" customWidth="1"/>
    <col min="10255" max="10255" width="22" style="5" customWidth="1"/>
    <col min="10256" max="10257" width="15.7109375" style="5" customWidth="1"/>
    <col min="10258" max="10258" width="11.7109375" style="5" customWidth="1"/>
    <col min="10259" max="10259" width="6.42578125" style="5" bestFit="1" customWidth="1"/>
    <col min="10260" max="10260" width="11.7109375" style="5" customWidth="1"/>
    <col min="10261" max="10261" width="0" style="5" hidden="1" customWidth="1"/>
    <col min="10262" max="10262" width="3.7109375" style="5" customWidth="1"/>
    <col min="10263" max="10263" width="11.140625" style="5" bestFit="1" customWidth="1"/>
    <col min="10264" max="10265" width="10.5703125" style="5"/>
    <col min="10266" max="10266" width="13.42578125" style="5" customWidth="1"/>
    <col min="10267" max="10486" width="10.5703125" style="5"/>
    <col min="10487" max="10494" width="0" style="5" hidden="1" customWidth="1"/>
    <col min="10495" max="10497" width="3.7109375" style="5" customWidth="1"/>
    <col min="10498" max="10498" width="12.7109375" style="5" customWidth="1"/>
    <col min="10499" max="10499" width="47.42578125" style="5" customWidth="1"/>
    <col min="10500" max="10500" width="5.5703125" style="5" customWidth="1"/>
    <col min="10501" max="10502" width="3.7109375" style="5" customWidth="1"/>
    <col min="10503" max="10503" width="22" style="5" customWidth="1"/>
    <col min="10504" max="10504" width="5.5703125" style="5" customWidth="1"/>
    <col min="10505" max="10506" width="3.7109375" style="5" customWidth="1"/>
    <col min="10507" max="10507" width="22" style="5" customWidth="1"/>
    <col min="10508" max="10508" width="5.5703125" style="5" customWidth="1"/>
    <col min="10509" max="10510" width="3.7109375" style="5" customWidth="1"/>
    <col min="10511" max="10511" width="22" style="5" customWidth="1"/>
    <col min="10512" max="10513" width="15.7109375" style="5" customWidth="1"/>
    <col min="10514" max="10514" width="11.7109375" style="5" customWidth="1"/>
    <col min="10515" max="10515" width="6.42578125" style="5" bestFit="1" customWidth="1"/>
    <col min="10516" max="10516" width="11.7109375" style="5" customWidth="1"/>
    <col min="10517" max="10517" width="0" style="5" hidden="1" customWidth="1"/>
    <col min="10518" max="10518" width="3.7109375" style="5" customWidth="1"/>
    <col min="10519" max="10519" width="11.140625" style="5" bestFit="1" customWidth="1"/>
    <col min="10520" max="10521" width="10.5703125" style="5"/>
    <col min="10522" max="10522" width="13.42578125" style="5" customWidth="1"/>
    <col min="10523" max="10742" width="10.5703125" style="5"/>
    <col min="10743" max="10750" width="0" style="5" hidden="1" customWidth="1"/>
    <col min="10751" max="10753" width="3.7109375" style="5" customWidth="1"/>
    <col min="10754" max="10754" width="12.7109375" style="5" customWidth="1"/>
    <col min="10755" max="10755" width="47.42578125" style="5" customWidth="1"/>
    <col min="10756" max="10756" width="5.5703125" style="5" customWidth="1"/>
    <col min="10757" max="10758" width="3.7109375" style="5" customWidth="1"/>
    <col min="10759" max="10759" width="22" style="5" customWidth="1"/>
    <col min="10760" max="10760" width="5.5703125" style="5" customWidth="1"/>
    <col min="10761" max="10762" width="3.7109375" style="5" customWidth="1"/>
    <col min="10763" max="10763" width="22" style="5" customWidth="1"/>
    <col min="10764" max="10764" width="5.5703125" style="5" customWidth="1"/>
    <col min="10765" max="10766" width="3.7109375" style="5" customWidth="1"/>
    <col min="10767" max="10767" width="22" style="5" customWidth="1"/>
    <col min="10768" max="10769" width="15.7109375" style="5" customWidth="1"/>
    <col min="10770" max="10770" width="11.7109375" style="5" customWidth="1"/>
    <col min="10771" max="10771" width="6.42578125" style="5" bestFit="1" customWidth="1"/>
    <col min="10772" max="10772" width="11.7109375" style="5" customWidth="1"/>
    <col min="10773" max="10773" width="0" style="5" hidden="1" customWidth="1"/>
    <col min="10774" max="10774" width="3.7109375" style="5" customWidth="1"/>
    <col min="10775" max="10775" width="11.140625" style="5" bestFit="1" customWidth="1"/>
    <col min="10776" max="10777" width="10.5703125" style="5"/>
    <col min="10778" max="10778" width="13.42578125" style="5" customWidth="1"/>
    <col min="10779" max="10998" width="10.5703125" style="5"/>
    <col min="10999" max="11006" width="0" style="5" hidden="1" customWidth="1"/>
    <col min="11007" max="11009" width="3.7109375" style="5" customWidth="1"/>
    <col min="11010" max="11010" width="12.7109375" style="5" customWidth="1"/>
    <col min="11011" max="11011" width="47.42578125" style="5" customWidth="1"/>
    <col min="11012" max="11012" width="5.5703125" style="5" customWidth="1"/>
    <col min="11013" max="11014" width="3.7109375" style="5" customWidth="1"/>
    <col min="11015" max="11015" width="22" style="5" customWidth="1"/>
    <col min="11016" max="11016" width="5.5703125" style="5" customWidth="1"/>
    <col min="11017" max="11018" width="3.7109375" style="5" customWidth="1"/>
    <col min="11019" max="11019" width="22" style="5" customWidth="1"/>
    <col min="11020" max="11020" width="5.5703125" style="5" customWidth="1"/>
    <col min="11021" max="11022" width="3.7109375" style="5" customWidth="1"/>
    <col min="11023" max="11023" width="22" style="5" customWidth="1"/>
    <col min="11024" max="11025" width="15.7109375" style="5" customWidth="1"/>
    <col min="11026" max="11026" width="11.7109375" style="5" customWidth="1"/>
    <col min="11027" max="11027" width="6.42578125" style="5" bestFit="1" customWidth="1"/>
    <col min="11028" max="11028" width="11.7109375" style="5" customWidth="1"/>
    <col min="11029" max="11029" width="0" style="5" hidden="1" customWidth="1"/>
    <col min="11030" max="11030" width="3.7109375" style="5" customWidth="1"/>
    <col min="11031" max="11031" width="11.140625" style="5" bestFit="1" customWidth="1"/>
    <col min="11032" max="11033" width="10.5703125" style="5"/>
    <col min="11034" max="11034" width="13.42578125" style="5" customWidth="1"/>
    <col min="11035" max="11254" width="10.5703125" style="5"/>
    <col min="11255" max="11262" width="0" style="5" hidden="1" customWidth="1"/>
    <col min="11263" max="11265" width="3.7109375" style="5" customWidth="1"/>
    <col min="11266" max="11266" width="12.7109375" style="5" customWidth="1"/>
    <col min="11267" max="11267" width="47.42578125" style="5" customWidth="1"/>
    <col min="11268" max="11268" width="5.5703125" style="5" customWidth="1"/>
    <col min="11269" max="11270" width="3.7109375" style="5" customWidth="1"/>
    <col min="11271" max="11271" width="22" style="5" customWidth="1"/>
    <col min="11272" max="11272" width="5.5703125" style="5" customWidth="1"/>
    <col min="11273" max="11274" width="3.7109375" style="5" customWidth="1"/>
    <col min="11275" max="11275" width="22" style="5" customWidth="1"/>
    <col min="11276" max="11276" width="5.5703125" style="5" customWidth="1"/>
    <col min="11277" max="11278" width="3.7109375" style="5" customWidth="1"/>
    <col min="11279" max="11279" width="22" style="5" customWidth="1"/>
    <col min="11280" max="11281" width="15.7109375" style="5" customWidth="1"/>
    <col min="11282" max="11282" width="11.7109375" style="5" customWidth="1"/>
    <col min="11283" max="11283" width="6.42578125" style="5" bestFit="1" customWidth="1"/>
    <col min="11284" max="11284" width="11.7109375" style="5" customWidth="1"/>
    <col min="11285" max="11285" width="0" style="5" hidden="1" customWidth="1"/>
    <col min="11286" max="11286" width="3.7109375" style="5" customWidth="1"/>
    <col min="11287" max="11287" width="11.140625" style="5" bestFit="1" customWidth="1"/>
    <col min="11288" max="11289" width="10.5703125" style="5"/>
    <col min="11290" max="11290" width="13.42578125" style="5" customWidth="1"/>
    <col min="11291" max="11510" width="10.5703125" style="5"/>
    <col min="11511" max="11518" width="0" style="5" hidden="1" customWidth="1"/>
    <col min="11519" max="11521" width="3.7109375" style="5" customWidth="1"/>
    <col min="11522" max="11522" width="12.7109375" style="5" customWidth="1"/>
    <col min="11523" max="11523" width="47.42578125" style="5" customWidth="1"/>
    <col min="11524" max="11524" width="5.5703125" style="5" customWidth="1"/>
    <col min="11525" max="11526" width="3.7109375" style="5" customWidth="1"/>
    <col min="11527" max="11527" width="22" style="5" customWidth="1"/>
    <col min="11528" max="11528" width="5.5703125" style="5" customWidth="1"/>
    <col min="11529" max="11530" width="3.7109375" style="5" customWidth="1"/>
    <col min="11531" max="11531" width="22" style="5" customWidth="1"/>
    <col min="11532" max="11532" width="5.5703125" style="5" customWidth="1"/>
    <col min="11533" max="11534" width="3.7109375" style="5" customWidth="1"/>
    <col min="11535" max="11535" width="22" style="5" customWidth="1"/>
    <col min="11536" max="11537" width="15.7109375" style="5" customWidth="1"/>
    <col min="11538" max="11538" width="11.7109375" style="5" customWidth="1"/>
    <col min="11539" max="11539" width="6.42578125" style="5" bestFit="1" customWidth="1"/>
    <col min="11540" max="11540" width="11.7109375" style="5" customWidth="1"/>
    <col min="11541" max="11541" width="0" style="5" hidden="1" customWidth="1"/>
    <col min="11542" max="11542" width="3.7109375" style="5" customWidth="1"/>
    <col min="11543" max="11543" width="11.140625" style="5" bestFit="1" customWidth="1"/>
    <col min="11544" max="11545" width="10.5703125" style="5"/>
    <col min="11546" max="11546" width="13.42578125" style="5" customWidth="1"/>
    <col min="11547" max="11766" width="10.5703125" style="5"/>
    <col min="11767" max="11774" width="0" style="5" hidden="1" customWidth="1"/>
    <col min="11775" max="11777" width="3.7109375" style="5" customWidth="1"/>
    <col min="11778" max="11778" width="12.7109375" style="5" customWidth="1"/>
    <col min="11779" max="11779" width="47.42578125" style="5" customWidth="1"/>
    <col min="11780" max="11780" width="5.5703125" style="5" customWidth="1"/>
    <col min="11781" max="11782" width="3.7109375" style="5" customWidth="1"/>
    <col min="11783" max="11783" width="22" style="5" customWidth="1"/>
    <col min="11784" max="11784" width="5.5703125" style="5" customWidth="1"/>
    <col min="11785" max="11786" width="3.7109375" style="5" customWidth="1"/>
    <col min="11787" max="11787" width="22" style="5" customWidth="1"/>
    <col min="11788" max="11788" width="5.5703125" style="5" customWidth="1"/>
    <col min="11789" max="11790" width="3.7109375" style="5" customWidth="1"/>
    <col min="11791" max="11791" width="22" style="5" customWidth="1"/>
    <col min="11792" max="11793" width="15.7109375" style="5" customWidth="1"/>
    <col min="11794" max="11794" width="11.7109375" style="5" customWidth="1"/>
    <col min="11795" max="11795" width="6.42578125" style="5" bestFit="1" customWidth="1"/>
    <col min="11796" max="11796" width="11.7109375" style="5" customWidth="1"/>
    <col min="11797" max="11797" width="0" style="5" hidden="1" customWidth="1"/>
    <col min="11798" max="11798" width="3.7109375" style="5" customWidth="1"/>
    <col min="11799" max="11799" width="11.140625" style="5" bestFit="1" customWidth="1"/>
    <col min="11800" max="11801" width="10.5703125" style="5"/>
    <col min="11802" max="11802" width="13.42578125" style="5" customWidth="1"/>
    <col min="11803" max="12022" width="10.5703125" style="5"/>
    <col min="12023" max="12030" width="0" style="5" hidden="1" customWidth="1"/>
    <col min="12031" max="12033" width="3.7109375" style="5" customWidth="1"/>
    <col min="12034" max="12034" width="12.7109375" style="5" customWidth="1"/>
    <col min="12035" max="12035" width="47.42578125" style="5" customWidth="1"/>
    <col min="12036" max="12036" width="5.5703125" style="5" customWidth="1"/>
    <col min="12037" max="12038" width="3.7109375" style="5" customWidth="1"/>
    <col min="12039" max="12039" width="22" style="5" customWidth="1"/>
    <col min="12040" max="12040" width="5.5703125" style="5" customWidth="1"/>
    <col min="12041" max="12042" width="3.7109375" style="5" customWidth="1"/>
    <col min="12043" max="12043" width="22" style="5" customWidth="1"/>
    <col min="12044" max="12044" width="5.5703125" style="5" customWidth="1"/>
    <col min="12045" max="12046" width="3.7109375" style="5" customWidth="1"/>
    <col min="12047" max="12047" width="22" style="5" customWidth="1"/>
    <col min="12048" max="12049" width="15.7109375" style="5" customWidth="1"/>
    <col min="12050" max="12050" width="11.7109375" style="5" customWidth="1"/>
    <col min="12051" max="12051" width="6.42578125" style="5" bestFit="1" customWidth="1"/>
    <col min="12052" max="12052" width="11.7109375" style="5" customWidth="1"/>
    <col min="12053" max="12053" width="0" style="5" hidden="1" customWidth="1"/>
    <col min="12054" max="12054" width="3.7109375" style="5" customWidth="1"/>
    <col min="12055" max="12055" width="11.140625" style="5" bestFit="1" customWidth="1"/>
    <col min="12056" max="12057" width="10.5703125" style="5"/>
    <col min="12058" max="12058" width="13.42578125" style="5" customWidth="1"/>
    <col min="12059" max="12278" width="10.5703125" style="5"/>
    <col min="12279" max="12286" width="0" style="5" hidden="1" customWidth="1"/>
    <col min="12287" max="12289" width="3.7109375" style="5" customWidth="1"/>
    <col min="12290" max="12290" width="12.7109375" style="5" customWidth="1"/>
    <col min="12291" max="12291" width="47.42578125" style="5" customWidth="1"/>
    <col min="12292" max="12292" width="5.5703125" style="5" customWidth="1"/>
    <col min="12293" max="12294" width="3.7109375" style="5" customWidth="1"/>
    <col min="12295" max="12295" width="22" style="5" customWidth="1"/>
    <col min="12296" max="12296" width="5.5703125" style="5" customWidth="1"/>
    <col min="12297" max="12298" width="3.7109375" style="5" customWidth="1"/>
    <col min="12299" max="12299" width="22" style="5" customWidth="1"/>
    <col min="12300" max="12300" width="5.5703125" style="5" customWidth="1"/>
    <col min="12301" max="12302" width="3.7109375" style="5" customWidth="1"/>
    <col min="12303" max="12303" width="22" style="5" customWidth="1"/>
    <col min="12304" max="12305" width="15.7109375" style="5" customWidth="1"/>
    <col min="12306" max="12306" width="11.7109375" style="5" customWidth="1"/>
    <col min="12307" max="12307" width="6.42578125" style="5" bestFit="1" customWidth="1"/>
    <col min="12308" max="12308" width="11.7109375" style="5" customWidth="1"/>
    <col min="12309" max="12309" width="0" style="5" hidden="1" customWidth="1"/>
    <col min="12310" max="12310" width="3.7109375" style="5" customWidth="1"/>
    <col min="12311" max="12311" width="11.140625" style="5" bestFit="1" customWidth="1"/>
    <col min="12312" max="12313" width="10.5703125" style="5"/>
    <col min="12314" max="12314" width="13.42578125" style="5" customWidth="1"/>
    <col min="12315" max="12534" width="10.5703125" style="5"/>
    <col min="12535" max="12542" width="0" style="5" hidden="1" customWidth="1"/>
    <col min="12543" max="12545" width="3.7109375" style="5" customWidth="1"/>
    <col min="12546" max="12546" width="12.7109375" style="5" customWidth="1"/>
    <col min="12547" max="12547" width="47.42578125" style="5" customWidth="1"/>
    <col min="12548" max="12548" width="5.5703125" style="5" customWidth="1"/>
    <col min="12549" max="12550" width="3.7109375" style="5" customWidth="1"/>
    <col min="12551" max="12551" width="22" style="5" customWidth="1"/>
    <col min="12552" max="12552" width="5.5703125" style="5" customWidth="1"/>
    <col min="12553" max="12554" width="3.7109375" style="5" customWidth="1"/>
    <col min="12555" max="12555" width="22" style="5" customWidth="1"/>
    <col min="12556" max="12556" width="5.5703125" style="5" customWidth="1"/>
    <col min="12557" max="12558" width="3.7109375" style="5" customWidth="1"/>
    <col min="12559" max="12559" width="22" style="5" customWidth="1"/>
    <col min="12560" max="12561" width="15.7109375" style="5" customWidth="1"/>
    <col min="12562" max="12562" width="11.7109375" style="5" customWidth="1"/>
    <col min="12563" max="12563" width="6.42578125" style="5" bestFit="1" customWidth="1"/>
    <col min="12564" max="12564" width="11.7109375" style="5" customWidth="1"/>
    <col min="12565" max="12565" width="0" style="5" hidden="1" customWidth="1"/>
    <col min="12566" max="12566" width="3.7109375" style="5" customWidth="1"/>
    <col min="12567" max="12567" width="11.140625" style="5" bestFit="1" customWidth="1"/>
    <col min="12568" max="12569" width="10.5703125" style="5"/>
    <col min="12570" max="12570" width="13.42578125" style="5" customWidth="1"/>
    <col min="12571" max="12790" width="10.5703125" style="5"/>
    <col min="12791" max="12798" width="0" style="5" hidden="1" customWidth="1"/>
    <col min="12799" max="12801" width="3.7109375" style="5" customWidth="1"/>
    <col min="12802" max="12802" width="12.7109375" style="5" customWidth="1"/>
    <col min="12803" max="12803" width="47.42578125" style="5" customWidth="1"/>
    <col min="12804" max="12804" width="5.5703125" style="5" customWidth="1"/>
    <col min="12805" max="12806" width="3.7109375" style="5" customWidth="1"/>
    <col min="12807" max="12807" width="22" style="5" customWidth="1"/>
    <col min="12808" max="12808" width="5.5703125" style="5" customWidth="1"/>
    <col min="12809" max="12810" width="3.7109375" style="5" customWidth="1"/>
    <col min="12811" max="12811" width="22" style="5" customWidth="1"/>
    <col min="12812" max="12812" width="5.5703125" style="5" customWidth="1"/>
    <col min="12813" max="12814" width="3.7109375" style="5" customWidth="1"/>
    <col min="12815" max="12815" width="22" style="5" customWidth="1"/>
    <col min="12816" max="12817" width="15.7109375" style="5" customWidth="1"/>
    <col min="12818" max="12818" width="11.7109375" style="5" customWidth="1"/>
    <col min="12819" max="12819" width="6.42578125" style="5" bestFit="1" customWidth="1"/>
    <col min="12820" max="12820" width="11.7109375" style="5" customWidth="1"/>
    <col min="12821" max="12821" width="0" style="5" hidden="1" customWidth="1"/>
    <col min="12822" max="12822" width="3.7109375" style="5" customWidth="1"/>
    <col min="12823" max="12823" width="11.140625" style="5" bestFit="1" customWidth="1"/>
    <col min="12824" max="12825" width="10.5703125" style="5"/>
    <col min="12826" max="12826" width="13.42578125" style="5" customWidth="1"/>
    <col min="12827" max="13046" width="10.5703125" style="5"/>
    <col min="13047" max="13054" width="0" style="5" hidden="1" customWidth="1"/>
    <col min="13055" max="13057" width="3.7109375" style="5" customWidth="1"/>
    <col min="13058" max="13058" width="12.7109375" style="5" customWidth="1"/>
    <col min="13059" max="13059" width="47.42578125" style="5" customWidth="1"/>
    <col min="13060" max="13060" width="5.5703125" style="5" customWidth="1"/>
    <col min="13061" max="13062" width="3.7109375" style="5" customWidth="1"/>
    <col min="13063" max="13063" width="22" style="5" customWidth="1"/>
    <col min="13064" max="13064" width="5.5703125" style="5" customWidth="1"/>
    <col min="13065" max="13066" width="3.7109375" style="5" customWidth="1"/>
    <col min="13067" max="13067" width="22" style="5" customWidth="1"/>
    <col min="13068" max="13068" width="5.5703125" style="5" customWidth="1"/>
    <col min="13069" max="13070" width="3.7109375" style="5" customWidth="1"/>
    <col min="13071" max="13071" width="22" style="5" customWidth="1"/>
    <col min="13072" max="13073" width="15.7109375" style="5" customWidth="1"/>
    <col min="13074" max="13074" width="11.7109375" style="5" customWidth="1"/>
    <col min="13075" max="13075" width="6.42578125" style="5" bestFit="1" customWidth="1"/>
    <col min="13076" max="13076" width="11.7109375" style="5" customWidth="1"/>
    <col min="13077" max="13077" width="0" style="5" hidden="1" customWidth="1"/>
    <col min="13078" max="13078" width="3.7109375" style="5" customWidth="1"/>
    <col min="13079" max="13079" width="11.140625" style="5" bestFit="1" customWidth="1"/>
    <col min="13080" max="13081" width="10.5703125" style="5"/>
    <col min="13082" max="13082" width="13.42578125" style="5" customWidth="1"/>
    <col min="13083" max="13302" width="10.5703125" style="5"/>
    <col min="13303" max="13310" width="0" style="5" hidden="1" customWidth="1"/>
    <col min="13311" max="13313" width="3.7109375" style="5" customWidth="1"/>
    <col min="13314" max="13314" width="12.7109375" style="5" customWidth="1"/>
    <col min="13315" max="13315" width="47.42578125" style="5" customWidth="1"/>
    <col min="13316" max="13316" width="5.5703125" style="5" customWidth="1"/>
    <col min="13317" max="13318" width="3.7109375" style="5" customWidth="1"/>
    <col min="13319" max="13319" width="22" style="5" customWidth="1"/>
    <col min="13320" max="13320" width="5.5703125" style="5" customWidth="1"/>
    <col min="13321" max="13322" width="3.7109375" style="5" customWidth="1"/>
    <col min="13323" max="13323" width="22" style="5" customWidth="1"/>
    <col min="13324" max="13324" width="5.5703125" style="5" customWidth="1"/>
    <col min="13325" max="13326" width="3.7109375" style="5" customWidth="1"/>
    <col min="13327" max="13327" width="22" style="5" customWidth="1"/>
    <col min="13328" max="13329" width="15.7109375" style="5" customWidth="1"/>
    <col min="13330" max="13330" width="11.7109375" style="5" customWidth="1"/>
    <col min="13331" max="13331" width="6.42578125" style="5" bestFit="1" customWidth="1"/>
    <col min="13332" max="13332" width="11.7109375" style="5" customWidth="1"/>
    <col min="13333" max="13333" width="0" style="5" hidden="1" customWidth="1"/>
    <col min="13334" max="13334" width="3.7109375" style="5" customWidth="1"/>
    <col min="13335" max="13335" width="11.140625" style="5" bestFit="1" customWidth="1"/>
    <col min="13336" max="13337" width="10.5703125" style="5"/>
    <col min="13338" max="13338" width="13.42578125" style="5" customWidth="1"/>
    <col min="13339" max="13558" width="10.5703125" style="5"/>
    <col min="13559" max="13566" width="0" style="5" hidden="1" customWidth="1"/>
    <col min="13567" max="13569" width="3.7109375" style="5" customWidth="1"/>
    <col min="13570" max="13570" width="12.7109375" style="5" customWidth="1"/>
    <col min="13571" max="13571" width="47.42578125" style="5" customWidth="1"/>
    <col min="13572" max="13572" width="5.5703125" style="5" customWidth="1"/>
    <col min="13573" max="13574" width="3.7109375" style="5" customWidth="1"/>
    <col min="13575" max="13575" width="22" style="5" customWidth="1"/>
    <col min="13576" max="13576" width="5.5703125" style="5" customWidth="1"/>
    <col min="13577" max="13578" width="3.7109375" style="5" customWidth="1"/>
    <col min="13579" max="13579" width="22" style="5" customWidth="1"/>
    <col min="13580" max="13580" width="5.5703125" style="5" customWidth="1"/>
    <col min="13581" max="13582" width="3.7109375" style="5" customWidth="1"/>
    <col min="13583" max="13583" width="22" style="5" customWidth="1"/>
    <col min="13584" max="13585" width="15.7109375" style="5" customWidth="1"/>
    <col min="13586" max="13586" width="11.7109375" style="5" customWidth="1"/>
    <col min="13587" max="13587" width="6.42578125" style="5" bestFit="1" customWidth="1"/>
    <col min="13588" max="13588" width="11.7109375" style="5" customWidth="1"/>
    <col min="13589" max="13589" width="0" style="5" hidden="1" customWidth="1"/>
    <col min="13590" max="13590" width="3.7109375" style="5" customWidth="1"/>
    <col min="13591" max="13591" width="11.140625" style="5" bestFit="1" customWidth="1"/>
    <col min="13592" max="13593" width="10.5703125" style="5"/>
    <col min="13594" max="13594" width="13.42578125" style="5" customWidth="1"/>
    <col min="13595" max="13814" width="10.5703125" style="5"/>
    <col min="13815" max="13822" width="0" style="5" hidden="1" customWidth="1"/>
    <col min="13823" max="13825" width="3.7109375" style="5" customWidth="1"/>
    <col min="13826" max="13826" width="12.7109375" style="5" customWidth="1"/>
    <col min="13827" max="13827" width="47.42578125" style="5" customWidth="1"/>
    <col min="13828" max="13828" width="5.5703125" style="5" customWidth="1"/>
    <col min="13829" max="13830" width="3.7109375" style="5" customWidth="1"/>
    <col min="13831" max="13831" width="22" style="5" customWidth="1"/>
    <col min="13832" max="13832" width="5.5703125" style="5" customWidth="1"/>
    <col min="13833" max="13834" width="3.7109375" style="5" customWidth="1"/>
    <col min="13835" max="13835" width="22" style="5" customWidth="1"/>
    <col min="13836" max="13836" width="5.5703125" style="5" customWidth="1"/>
    <col min="13837" max="13838" width="3.7109375" style="5" customWidth="1"/>
    <col min="13839" max="13839" width="22" style="5" customWidth="1"/>
    <col min="13840" max="13841" width="15.7109375" style="5" customWidth="1"/>
    <col min="13842" max="13842" width="11.7109375" style="5" customWidth="1"/>
    <col min="13843" max="13843" width="6.42578125" style="5" bestFit="1" customWidth="1"/>
    <col min="13844" max="13844" width="11.7109375" style="5" customWidth="1"/>
    <col min="13845" max="13845" width="0" style="5" hidden="1" customWidth="1"/>
    <col min="13846" max="13846" width="3.7109375" style="5" customWidth="1"/>
    <col min="13847" max="13847" width="11.140625" style="5" bestFit="1" customWidth="1"/>
    <col min="13848" max="13849" width="10.5703125" style="5"/>
    <col min="13850" max="13850" width="13.42578125" style="5" customWidth="1"/>
    <col min="13851" max="14070" width="10.5703125" style="5"/>
    <col min="14071" max="14078" width="0" style="5" hidden="1" customWidth="1"/>
    <col min="14079" max="14081" width="3.7109375" style="5" customWidth="1"/>
    <col min="14082" max="14082" width="12.7109375" style="5" customWidth="1"/>
    <col min="14083" max="14083" width="47.42578125" style="5" customWidth="1"/>
    <col min="14084" max="14084" width="5.5703125" style="5" customWidth="1"/>
    <col min="14085" max="14086" width="3.7109375" style="5" customWidth="1"/>
    <col min="14087" max="14087" width="22" style="5" customWidth="1"/>
    <col min="14088" max="14088" width="5.5703125" style="5" customWidth="1"/>
    <col min="14089" max="14090" width="3.7109375" style="5" customWidth="1"/>
    <col min="14091" max="14091" width="22" style="5" customWidth="1"/>
    <col min="14092" max="14092" width="5.5703125" style="5" customWidth="1"/>
    <col min="14093" max="14094" width="3.7109375" style="5" customWidth="1"/>
    <col min="14095" max="14095" width="22" style="5" customWidth="1"/>
    <col min="14096" max="14097" width="15.7109375" style="5" customWidth="1"/>
    <col min="14098" max="14098" width="11.7109375" style="5" customWidth="1"/>
    <col min="14099" max="14099" width="6.42578125" style="5" bestFit="1" customWidth="1"/>
    <col min="14100" max="14100" width="11.7109375" style="5" customWidth="1"/>
    <col min="14101" max="14101" width="0" style="5" hidden="1" customWidth="1"/>
    <col min="14102" max="14102" width="3.7109375" style="5" customWidth="1"/>
    <col min="14103" max="14103" width="11.140625" style="5" bestFit="1" customWidth="1"/>
    <col min="14104" max="14105" width="10.5703125" style="5"/>
    <col min="14106" max="14106" width="13.42578125" style="5" customWidth="1"/>
    <col min="14107" max="14326" width="10.5703125" style="5"/>
    <col min="14327" max="14334" width="0" style="5" hidden="1" customWidth="1"/>
    <col min="14335" max="14337" width="3.7109375" style="5" customWidth="1"/>
    <col min="14338" max="14338" width="12.7109375" style="5" customWidth="1"/>
    <col min="14339" max="14339" width="47.42578125" style="5" customWidth="1"/>
    <col min="14340" max="14340" width="5.5703125" style="5" customWidth="1"/>
    <col min="14341" max="14342" width="3.7109375" style="5" customWidth="1"/>
    <col min="14343" max="14343" width="22" style="5" customWidth="1"/>
    <col min="14344" max="14344" width="5.5703125" style="5" customWidth="1"/>
    <col min="14345" max="14346" width="3.7109375" style="5" customWidth="1"/>
    <col min="14347" max="14347" width="22" style="5" customWidth="1"/>
    <col min="14348" max="14348" width="5.5703125" style="5" customWidth="1"/>
    <col min="14349" max="14350" width="3.7109375" style="5" customWidth="1"/>
    <col min="14351" max="14351" width="22" style="5" customWidth="1"/>
    <col min="14352" max="14353" width="15.7109375" style="5" customWidth="1"/>
    <col min="14354" max="14354" width="11.7109375" style="5" customWidth="1"/>
    <col min="14355" max="14355" width="6.42578125" style="5" bestFit="1" customWidth="1"/>
    <col min="14356" max="14356" width="11.7109375" style="5" customWidth="1"/>
    <col min="14357" max="14357" width="0" style="5" hidden="1" customWidth="1"/>
    <col min="14358" max="14358" width="3.7109375" style="5" customWidth="1"/>
    <col min="14359" max="14359" width="11.140625" style="5" bestFit="1" customWidth="1"/>
    <col min="14360" max="14361" width="10.5703125" style="5"/>
    <col min="14362" max="14362" width="13.42578125" style="5" customWidth="1"/>
    <col min="14363" max="14582" width="10.5703125" style="5"/>
    <col min="14583" max="14590" width="0" style="5" hidden="1" customWidth="1"/>
    <col min="14591" max="14593" width="3.7109375" style="5" customWidth="1"/>
    <col min="14594" max="14594" width="12.7109375" style="5" customWidth="1"/>
    <col min="14595" max="14595" width="47.42578125" style="5" customWidth="1"/>
    <col min="14596" max="14596" width="5.5703125" style="5" customWidth="1"/>
    <col min="14597" max="14598" width="3.7109375" style="5" customWidth="1"/>
    <col min="14599" max="14599" width="22" style="5" customWidth="1"/>
    <col min="14600" max="14600" width="5.5703125" style="5" customWidth="1"/>
    <col min="14601" max="14602" width="3.7109375" style="5" customWidth="1"/>
    <col min="14603" max="14603" width="22" style="5" customWidth="1"/>
    <col min="14604" max="14604" width="5.5703125" style="5" customWidth="1"/>
    <col min="14605" max="14606" width="3.7109375" style="5" customWidth="1"/>
    <col min="14607" max="14607" width="22" style="5" customWidth="1"/>
    <col min="14608" max="14609" width="15.7109375" style="5" customWidth="1"/>
    <col min="14610" max="14610" width="11.7109375" style="5" customWidth="1"/>
    <col min="14611" max="14611" width="6.42578125" style="5" bestFit="1" customWidth="1"/>
    <col min="14612" max="14612" width="11.7109375" style="5" customWidth="1"/>
    <col min="14613" max="14613" width="0" style="5" hidden="1" customWidth="1"/>
    <col min="14614" max="14614" width="3.7109375" style="5" customWidth="1"/>
    <col min="14615" max="14615" width="11.140625" style="5" bestFit="1" customWidth="1"/>
    <col min="14616" max="14617" width="10.5703125" style="5"/>
    <col min="14618" max="14618" width="13.42578125" style="5" customWidth="1"/>
    <col min="14619" max="14838" width="10.5703125" style="5"/>
    <col min="14839" max="14846" width="0" style="5" hidden="1" customWidth="1"/>
    <col min="14847" max="14849" width="3.7109375" style="5" customWidth="1"/>
    <col min="14850" max="14850" width="12.7109375" style="5" customWidth="1"/>
    <col min="14851" max="14851" width="47.42578125" style="5" customWidth="1"/>
    <col min="14852" max="14852" width="5.5703125" style="5" customWidth="1"/>
    <col min="14853" max="14854" width="3.7109375" style="5" customWidth="1"/>
    <col min="14855" max="14855" width="22" style="5" customWidth="1"/>
    <col min="14856" max="14856" width="5.5703125" style="5" customWidth="1"/>
    <col min="14857" max="14858" width="3.7109375" style="5" customWidth="1"/>
    <col min="14859" max="14859" width="22" style="5" customWidth="1"/>
    <col min="14860" max="14860" width="5.5703125" style="5" customWidth="1"/>
    <col min="14861" max="14862" width="3.7109375" style="5" customWidth="1"/>
    <col min="14863" max="14863" width="22" style="5" customWidth="1"/>
    <col min="14864" max="14865" width="15.7109375" style="5" customWidth="1"/>
    <col min="14866" max="14866" width="11.7109375" style="5" customWidth="1"/>
    <col min="14867" max="14867" width="6.42578125" style="5" bestFit="1" customWidth="1"/>
    <col min="14868" max="14868" width="11.7109375" style="5" customWidth="1"/>
    <col min="14869" max="14869" width="0" style="5" hidden="1" customWidth="1"/>
    <col min="14870" max="14870" width="3.7109375" style="5" customWidth="1"/>
    <col min="14871" max="14871" width="11.140625" style="5" bestFit="1" customWidth="1"/>
    <col min="14872" max="14873" width="10.5703125" style="5"/>
    <col min="14874" max="14874" width="13.42578125" style="5" customWidth="1"/>
    <col min="14875" max="15094" width="10.5703125" style="5"/>
    <col min="15095" max="15102" width="0" style="5" hidden="1" customWidth="1"/>
    <col min="15103" max="15105" width="3.7109375" style="5" customWidth="1"/>
    <col min="15106" max="15106" width="12.7109375" style="5" customWidth="1"/>
    <col min="15107" max="15107" width="47.42578125" style="5" customWidth="1"/>
    <col min="15108" max="15108" width="5.5703125" style="5" customWidth="1"/>
    <col min="15109" max="15110" width="3.7109375" style="5" customWidth="1"/>
    <col min="15111" max="15111" width="22" style="5" customWidth="1"/>
    <col min="15112" max="15112" width="5.5703125" style="5" customWidth="1"/>
    <col min="15113" max="15114" width="3.7109375" style="5" customWidth="1"/>
    <col min="15115" max="15115" width="22" style="5" customWidth="1"/>
    <col min="15116" max="15116" width="5.5703125" style="5" customWidth="1"/>
    <col min="15117" max="15118" width="3.7109375" style="5" customWidth="1"/>
    <col min="15119" max="15119" width="22" style="5" customWidth="1"/>
    <col min="15120" max="15121" width="15.7109375" style="5" customWidth="1"/>
    <col min="15122" max="15122" width="11.7109375" style="5" customWidth="1"/>
    <col min="15123" max="15123" width="6.42578125" style="5" bestFit="1" customWidth="1"/>
    <col min="15124" max="15124" width="11.7109375" style="5" customWidth="1"/>
    <col min="15125" max="15125" width="0" style="5" hidden="1" customWidth="1"/>
    <col min="15126" max="15126" width="3.7109375" style="5" customWidth="1"/>
    <col min="15127" max="15127" width="11.140625" style="5" bestFit="1" customWidth="1"/>
    <col min="15128" max="15129" width="10.5703125" style="5"/>
    <col min="15130" max="15130" width="13.42578125" style="5" customWidth="1"/>
    <col min="15131" max="15350" width="10.5703125" style="5"/>
    <col min="15351" max="15358" width="0" style="5" hidden="1" customWidth="1"/>
    <col min="15359" max="15361" width="3.7109375" style="5" customWidth="1"/>
    <col min="15362" max="15362" width="12.7109375" style="5" customWidth="1"/>
    <col min="15363" max="15363" width="47.42578125" style="5" customWidth="1"/>
    <col min="15364" max="15364" width="5.5703125" style="5" customWidth="1"/>
    <col min="15365" max="15366" width="3.7109375" style="5" customWidth="1"/>
    <col min="15367" max="15367" width="22" style="5" customWidth="1"/>
    <col min="15368" max="15368" width="5.5703125" style="5" customWidth="1"/>
    <col min="15369" max="15370" width="3.7109375" style="5" customWidth="1"/>
    <col min="15371" max="15371" width="22" style="5" customWidth="1"/>
    <col min="15372" max="15372" width="5.5703125" style="5" customWidth="1"/>
    <col min="15373" max="15374" width="3.7109375" style="5" customWidth="1"/>
    <col min="15375" max="15375" width="22" style="5" customWidth="1"/>
    <col min="15376" max="15377" width="15.7109375" style="5" customWidth="1"/>
    <col min="15378" max="15378" width="11.7109375" style="5" customWidth="1"/>
    <col min="15379" max="15379" width="6.42578125" style="5" bestFit="1" customWidth="1"/>
    <col min="15380" max="15380" width="11.7109375" style="5" customWidth="1"/>
    <col min="15381" max="15381" width="0" style="5" hidden="1" customWidth="1"/>
    <col min="15382" max="15382" width="3.7109375" style="5" customWidth="1"/>
    <col min="15383" max="15383" width="11.140625" style="5" bestFit="1" customWidth="1"/>
    <col min="15384" max="15385" width="10.5703125" style="5"/>
    <col min="15386" max="15386" width="13.42578125" style="5" customWidth="1"/>
    <col min="15387" max="15606" width="10.5703125" style="5"/>
    <col min="15607" max="15614" width="0" style="5" hidden="1" customWidth="1"/>
    <col min="15615" max="15617" width="3.7109375" style="5" customWidth="1"/>
    <col min="15618" max="15618" width="12.7109375" style="5" customWidth="1"/>
    <col min="15619" max="15619" width="47.42578125" style="5" customWidth="1"/>
    <col min="15620" max="15620" width="5.5703125" style="5" customWidth="1"/>
    <col min="15621" max="15622" width="3.7109375" style="5" customWidth="1"/>
    <col min="15623" max="15623" width="22" style="5" customWidth="1"/>
    <col min="15624" max="15624" width="5.5703125" style="5" customWidth="1"/>
    <col min="15625" max="15626" width="3.7109375" style="5" customWidth="1"/>
    <col min="15627" max="15627" width="22" style="5" customWidth="1"/>
    <col min="15628" max="15628" width="5.5703125" style="5" customWidth="1"/>
    <col min="15629" max="15630" width="3.7109375" style="5" customWidth="1"/>
    <col min="15631" max="15631" width="22" style="5" customWidth="1"/>
    <col min="15632" max="15633" width="15.7109375" style="5" customWidth="1"/>
    <col min="15634" max="15634" width="11.7109375" style="5" customWidth="1"/>
    <col min="15635" max="15635" width="6.42578125" style="5" bestFit="1" customWidth="1"/>
    <col min="15636" max="15636" width="11.7109375" style="5" customWidth="1"/>
    <col min="15637" max="15637" width="0" style="5" hidden="1" customWidth="1"/>
    <col min="15638" max="15638" width="3.7109375" style="5" customWidth="1"/>
    <col min="15639" max="15639" width="11.140625" style="5" bestFit="1" customWidth="1"/>
    <col min="15640" max="15641" width="10.5703125" style="5"/>
    <col min="15642" max="15642" width="13.42578125" style="5" customWidth="1"/>
    <col min="15643" max="15862" width="10.5703125" style="5"/>
    <col min="15863" max="15870" width="0" style="5" hidden="1" customWidth="1"/>
    <col min="15871" max="15873" width="3.7109375" style="5" customWidth="1"/>
    <col min="15874" max="15874" width="12.7109375" style="5" customWidth="1"/>
    <col min="15875" max="15875" width="47.42578125" style="5" customWidth="1"/>
    <col min="15876" max="15876" width="5.5703125" style="5" customWidth="1"/>
    <col min="15877" max="15878" width="3.7109375" style="5" customWidth="1"/>
    <col min="15879" max="15879" width="22" style="5" customWidth="1"/>
    <col min="15880" max="15880" width="5.5703125" style="5" customWidth="1"/>
    <col min="15881" max="15882" width="3.7109375" style="5" customWidth="1"/>
    <col min="15883" max="15883" width="22" style="5" customWidth="1"/>
    <col min="15884" max="15884" width="5.5703125" style="5" customWidth="1"/>
    <col min="15885" max="15886" width="3.7109375" style="5" customWidth="1"/>
    <col min="15887" max="15887" width="22" style="5" customWidth="1"/>
    <col min="15888" max="15889" width="15.7109375" style="5" customWidth="1"/>
    <col min="15890" max="15890" width="11.7109375" style="5" customWidth="1"/>
    <col min="15891" max="15891" width="6.42578125" style="5" bestFit="1" customWidth="1"/>
    <col min="15892" max="15892" width="11.7109375" style="5" customWidth="1"/>
    <col min="15893" max="15893" width="0" style="5" hidden="1" customWidth="1"/>
    <col min="15894" max="15894" width="3.7109375" style="5" customWidth="1"/>
    <col min="15895" max="15895" width="11.140625" style="5" bestFit="1" customWidth="1"/>
    <col min="15896" max="15897" width="10.5703125" style="5"/>
    <col min="15898" max="15898" width="13.42578125" style="5" customWidth="1"/>
    <col min="15899" max="16118" width="10.5703125" style="5"/>
    <col min="16119" max="16126" width="0" style="5" hidden="1" customWidth="1"/>
    <col min="16127" max="16129" width="3.7109375" style="5" customWidth="1"/>
    <col min="16130" max="16130" width="12.7109375" style="5" customWidth="1"/>
    <col min="16131" max="16131" width="47.42578125" style="5" customWidth="1"/>
    <col min="16132" max="16132" width="5.5703125" style="5" customWidth="1"/>
    <col min="16133" max="16134" width="3.7109375" style="5" customWidth="1"/>
    <col min="16135" max="16135" width="22" style="5" customWidth="1"/>
    <col min="16136" max="16136" width="5.5703125" style="5" customWidth="1"/>
    <col min="16137" max="16138" width="3.7109375" style="5" customWidth="1"/>
    <col min="16139" max="16139" width="22" style="5" customWidth="1"/>
    <col min="16140" max="16140" width="5.5703125" style="5" customWidth="1"/>
    <col min="16141" max="16142" width="3.7109375" style="5" customWidth="1"/>
    <col min="16143" max="16143" width="22" style="5" customWidth="1"/>
    <col min="16144" max="16145" width="15.7109375" style="5" customWidth="1"/>
    <col min="16146" max="16146" width="11.7109375" style="5" customWidth="1"/>
    <col min="16147" max="16147" width="6.42578125" style="5" bestFit="1" customWidth="1"/>
    <col min="16148" max="16148" width="11.7109375" style="5" customWidth="1"/>
    <col min="16149" max="16149" width="0" style="5" hidden="1" customWidth="1"/>
    <col min="16150" max="16150" width="3.7109375" style="5" customWidth="1"/>
    <col min="16151" max="16151" width="11.140625" style="5" bestFit="1" customWidth="1"/>
    <col min="16152" max="16153" width="10.5703125" style="5"/>
    <col min="16154" max="16154" width="13.42578125" style="5" customWidth="1"/>
    <col min="16155" max="16384" width="10.5703125" style="5"/>
  </cols>
  <sheetData>
    <row r="1" spans="1:37" hidden="1"/>
    <row r="2" spans="1:37" hidden="1"/>
    <row r="3" spans="1:37" hidden="1"/>
    <row r="4" spans="1:37" ht="3" customHeight="1">
      <c r="J4" s="6"/>
      <c r="K4" s="6"/>
      <c r="L4" s="7"/>
      <c r="M4" s="7"/>
      <c r="N4" s="7"/>
      <c r="O4" s="7"/>
      <c r="P4" s="7"/>
      <c r="Q4" s="7"/>
      <c r="R4" s="7"/>
      <c r="S4" s="7"/>
      <c r="T4" s="7"/>
      <c r="U4" s="7"/>
      <c r="V4" s="7"/>
      <c r="W4" s="7"/>
      <c r="X4" s="7"/>
      <c r="Y4" s="7"/>
      <c r="Z4" s="8"/>
      <c r="AA4" s="8"/>
      <c r="AB4" s="8"/>
      <c r="AC4" s="8"/>
      <c r="AD4" s="8"/>
      <c r="AE4" s="7"/>
    </row>
    <row r="5" spans="1:37" ht="22.5" customHeight="1">
      <c r="J5" s="6"/>
      <c r="K5" s="6"/>
      <c r="L5" s="142" t="s">
        <v>0</v>
      </c>
      <c r="M5" s="142"/>
      <c r="N5" s="142"/>
      <c r="O5" s="142"/>
      <c r="P5" s="142"/>
      <c r="Q5" s="142"/>
      <c r="R5" s="142"/>
      <c r="S5" s="142"/>
      <c r="T5" s="142"/>
      <c r="U5" s="9"/>
      <c r="V5" s="9"/>
      <c r="Y5" s="1"/>
      <c r="Z5" s="1"/>
      <c r="AA5" s="1"/>
      <c r="AB5" s="1"/>
      <c r="AC5" s="1"/>
      <c r="AD5" s="1"/>
      <c r="AE5" s="9"/>
    </row>
    <row r="6" spans="1:37" ht="3" customHeight="1">
      <c r="J6" s="6"/>
      <c r="K6" s="6"/>
      <c r="L6" s="7"/>
      <c r="M6" s="7"/>
      <c r="N6" s="7"/>
      <c r="O6" s="10"/>
      <c r="P6" s="10"/>
      <c r="Q6" s="10"/>
      <c r="R6" s="10"/>
      <c r="S6" s="10"/>
      <c r="T6" s="10"/>
      <c r="U6" s="7"/>
    </row>
    <row r="7" spans="1:37" s="12" customFormat="1" ht="5.25" hidden="1">
      <c r="A7" s="11"/>
      <c r="B7" s="11"/>
      <c r="C7" s="11"/>
      <c r="D7" s="11"/>
      <c r="E7" s="11"/>
      <c r="F7" s="11"/>
      <c r="G7" s="11"/>
      <c r="H7" s="11"/>
      <c r="L7" s="13"/>
      <c r="M7" s="14"/>
      <c r="O7" s="143"/>
      <c r="P7" s="143"/>
      <c r="Q7" s="143"/>
      <c r="R7" s="143"/>
      <c r="S7" s="143"/>
      <c r="T7" s="143"/>
      <c r="U7" s="15"/>
      <c r="V7" s="15"/>
      <c r="X7" s="11"/>
      <c r="Y7" s="11"/>
      <c r="Z7" s="11"/>
      <c r="AA7" s="11"/>
      <c r="AB7" s="11"/>
    </row>
    <row r="8" spans="1:37" s="17" customFormat="1" ht="30">
      <c r="A8" s="16"/>
      <c r="B8" s="16"/>
      <c r="C8" s="16"/>
      <c r="D8" s="16"/>
      <c r="E8" s="16"/>
      <c r="F8" s="16"/>
      <c r="G8" s="16"/>
      <c r="H8" s="16"/>
      <c r="L8" s="18"/>
      <c r="M8" s="19" t="str">
        <f>"Дата подачи заявления об "&amp;IF(datePr_ch="","утверждении","изменении") &amp; " тарифов"</f>
        <v>Дата подачи заявления об утверждении тарифов</v>
      </c>
      <c r="N8" s="207">
        <v>44847</v>
      </c>
      <c r="O8" s="144"/>
      <c r="P8" s="144"/>
      <c r="Q8" s="144"/>
      <c r="R8" s="144"/>
      <c r="S8" s="144"/>
      <c r="T8" s="144"/>
      <c r="U8" s="20"/>
      <c r="AH8" s="16"/>
      <c r="AI8" s="16"/>
      <c r="AJ8" s="16"/>
      <c r="AK8" s="16"/>
    </row>
    <row r="9" spans="1:37" s="17" customFormat="1" ht="30">
      <c r="A9" s="16"/>
      <c r="B9" s="16"/>
      <c r="C9" s="16"/>
      <c r="D9" s="16"/>
      <c r="E9" s="16"/>
      <c r="F9" s="16"/>
      <c r="G9" s="16"/>
      <c r="H9" s="16"/>
      <c r="L9" s="21"/>
      <c r="M9" s="19" t="str">
        <f>"Номер подачи заявления об "&amp;IF(numberPr_ch="","утверждении","изменении") &amp; " тарифов"</f>
        <v>Номер подачи заявления об утверждении тарифов</v>
      </c>
      <c r="N9" s="144">
        <v>9321</v>
      </c>
      <c r="O9" s="144"/>
      <c r="P9" s="144"/>
      <c r="Q9" s="144"/>
      <c r="R9" s="144"/>
      <c r="S9" s="144"/>
      <c r="T9" s="144"/>
      <c r="U9" s="20"/>
      <c r="AH9" s="16"/>
      <c r="AI9" s="16"/>
      <c r="AJ9" s="16"/>
      <c r="AK9" s="16"/>
    </row>
    <row r="10" spans="1:37" s="12" customFormat="1" ht="5.25" hidden="1">
      <c r="A10" s="11"/>
      <c r="B10" s="11"/>
      <c r="C10" s="11"/>
      <c r="D10" s="11"/>
      <c r="E10" s="11"/>
      <c r="F10" s="11"/>
      <c r="G10" s="11"/>
      <c r="H10" s="11"/>
      <c r="L10" s="13"/>
      <c r="M10" s="14"/>
      <c r="O10" s="143"/>
      <c r="P10" s="143"/>
      <c r="Q10" s="143"/>
      <c r="R10" s="143"/>
      <c r="S10" s="143"/>
      <c r="T10" s="143"/>
      <c r="U10" s="15"/>
      <c r="V10" s="15"/>
      <c r="X10" s="11"/>
      <c r="Y10" s="11"/>
      <c r="Z10" s="11"/>
      <c r="AA10" s="11"/>
      <c r="AB10" s="11"/>
    </row>
    <row r="11" spans="1:37" s="22" customFormat="1" ht="18.75" hidden="1">
      <c r="A11" s="11"/>
      <c r="B11" s="11"/>
      <c r="C11" s="11"/>
      <c r="D11" s="11"/>
      <c r="E11" s="11"/>
      <c r="F11" s="11"/>
      <c r="G11" s="11"/>
      <c r="H11" s="11"/>
      <c r="L11" s="21"/>
      <c r="M11" s="23"/>
      <c r="N11" s="24"/>
      <c r="O11" s="24"/>
      <c r="P11" s="24"/>
      <c r="Q11" s="24"/>
      <c r="R11" s="24"/>
      <c r="S11" s="24"/>
      <c r="T11" s="24"/>
      <c r="U11" s="20"/>
      <c r="Z11" s="16" t="s">
        <v>1</v>
      </c>
      <c r="AA11" s="16" t="s">
        <v>2</v>
      </c>
      <c r="AH11" s="11"/>
      <c r="AI11" s="11"/>
      <c r="AJ11" s="11"/>
      <c r="AK11" s="11"/>
    </row>
    <row r="12" spans="1:37" s="17" customFormat="1" ht="15" hidden="1">
      <c r="A12" s="16"/>
      <c r="B12" s="16"/>
      <c r="C12" s="16"/>
      <c r="D12" s="16"/>
      <c r="E12" s="16"/>
      <c r="F12" s="16"/>
      <c r="G12" s="16"/>
      <c r="H12" s="16"/>
      <c r="L12" s="140"/>
      <c r="M12" s="140"/>
      <c r="N12" s="25"/>
      <c r="O12" s="141"/>
      <c r="P12" s="141"/>
      <c r="Q12" s="141"/>
      <c r="R12" s="141"/>
      <c r="S12" s="141"/>
      <c r="T12" s="141"/>
      <c r="U12" s="26"/>
      <c r="AE12" s="27" t="s">
        <v>3</v>
      </c>
      <c r="AH12" s="16"/>
      <c r="AI12" s="16"/>
      <c r="AJ12" s="16"/>
      <c r="AK12" s="16"/>
    </row>
    <row r="13" spans="1:37">
      <c r="J13" s="6"/>
      <c r="K13" s="6"/>
      <c r="L13" s="7"/>
      <c r="M13" s="7"/>
      <c r="N13" s="7"/>
      <c r="O13" s="149"/>
      <c r="P13" s="149"/>
      <c r="Q13" s="149"/>
      <c r="R13" s="149"/>
      <c r="S13" s="149"/>
      <c r="T13" s="149"/>
      <c r="U13" s="28"/>
      <c r="Z13" s="149"/>
      <c r="AA13" s="149"/>
      <c r="AB13" s="149"/>
      <c r="AC13" s="149"/>
      <c r="AD13" s="149"/>
      <c r="AE13" s="149"/>
    </row>
    <row r="14" spans="1:37">
      <c r="J14" s="6"/>
      <c r="K14" s="6"/>
      <c r="L14" s="145" t="s">
        <v>4</v>
      </c>
      <c r="M14" s="145"/>
      <c r="N14" s="145"/>
      <c r="O14" s="145"/>
      <c r="P14" s="145"/>
      <c r="Q14" s="145"/>
      <c r="R14" s="145"/>
      <c r="S14" s="145"/>
      <c r="T14" s="145"/>
      <c r="U14" s="145"/>
      <c r="V14" s="145"/>
      <c r="W14" s="145"/>
      <c r="X14" s="145"/>
      <c r="Y14" s="145"/>
      <c r="Z14" s="145"/>
      <c r="AA14" s="145"/>
      <c r="AB14" s="145"/>
      <c r="AC14" s="145"/>
      <c r="AD14" s="145"/>
      <c r="AE14" s="145"/>
      <c r="AF14" s="145"/>
      <c r="AG14" s="145" t="s">
        <v>5</v>
      </c>
    </row>
    <row r="15" spans="1:37" ht="14.25" customHeight="1">
      <c r="J15" s="6"/>
      <c r="K15" s="6"/>
      <c r="L15" s="146" t="s">
        <v>6</v>
      </c>
      <c r="M15" s="146" t="s">
        <v>7</v>
      </c>
      <c r="N15" s="147" t="s">
        <v>8</v>
      </c>
      <c r="O15" s="147"/>
      <c r="P15" s="147"/>
      <c r="Q15" s="147"/>
      <c r="R15" s="147" t="s">
        <v>9</v>
      </c>
      <c r="S15" s="147"/>
      <c r="T15" s="147"/>
      <c r="U15" s="147"/>
      <c r="V15" s="147" t="s">
        <v>10</v>
      </c>
      <c r="W15" s="147"/>
      <c r="X15" s="147"/>
      <c r="Y15" s="147"/>
      <c r="Z15" s="146" t="s">
        <v>11</v>
      </c>
      <c r="AA15" s="146"/>
      <c r="AB15" s="146"/>
      <c r="AC15" s="146"/>
      <c r="AD15" s="146"/>
      <c r="AE15" s="146" t="s">
        <v>12</v>
      </c>
      <c r="AF15" s="150" t="s">
        <v>13</v>
      </c>
      <c r="AG15" s="145"/>
    </row>
    <row r="16" spans="1:37" ht="27.75" customHeight="1">
      <c r="J16" s="6"/>
      <c r="K16" s="6"/>
      <c r="L16" s="146"/>
      <c r="M16" s="146"/>
      <c r="N16" s="147"/>
      <c r="O16" s="147"/>
      <c r="P16" s="147"/>
      <c r="Q16" s="147"/>
      <c r="R16" s="147"/>
      <c r="S16" s="147"/>
      <c r="T16" s="147"/>
      <c r="U16" s="147"/>
      <c r="V16" s="147"/>
      <c r="W16" s="147"/>
      <c r="X16" s="147"/>
      <c r="Y16" s="147"/>
      <c r="Z16" s="145" t="s">
        <v>14</v>
      </c>
      <c r="AA16" s="145"/>
      <c r="AB16" s="145" t="s">
        <v>15</v>
      </c>
      <c r="AC16" s="145"/>
      <c r="AD16" s="145"/>
      <c r="AE16" s="146"/>
      <c r="AF16" s="150"/>
      <c r="AG16" s="145"/>
    </row>
    <row r="17" spans="1:44" ht="14.25" customHeight="1">
      <c r="J17" s="6"/>
      <c r="K17" s="6"/>
      <c r="L17" s="146"/>
      <c r="M17" s="146"/>
      <c r="N17" s="147"/>
      <c r="O17" s="147"/>
      <c r="P17" s="147"/>
      <c r="Q17" s="147"/>
      <c r="R17" s="147"/>
      <c r="S17" s="147"/>
      <c r="T17" s="147"/>
      <c r="U17" s="147"/>
      <c r="V17" s="147"/>
      <c r="W17" s="147"/>
      <c r="X17" s="147"/>
      <c r="Y17" s="147"/>
      <c r="Z17" s="29" t="s">
        <v>16</v>
      </c>
      <c r="AA17" s="29" t="s">
        <v>17</v>
      </c>
      <c r="AB17" s="30" t="s">
        <v>18</v>
      </c>
      <c r="AC17" s="151" t="s">
        <v>19</v>
      </c>
      <c r="AD17" s="151"/>
      <c r="AE17" s="146"/>
      <c r="AF17" s="150"/>
      <c r="AG17" s="145"/>
    </row>
    <row r="18" spans="1:44">
      <c r="J18" s="6"/>
      <c r="K18" s="31">
        <v>1</v>
      </c>
      <c r="L18" s="32" t="s">
        <v>20</v>
      </c>
      <c r="M18" s="32" t="s">
        <v>21</v>
      </c>
      <c r="N18" s="148">
        <f ca="1">OFFSET(N18,0,-1)+1</f>
        <v>3</v>
      </c>
      <c r="O18" s="148"/>
      <c r="P18" s="148"/>
      <c r="Q18" s="148"/>
      <c r="R18" s="148">
        <f ca="1">OFFSET(N18,0,0)+1</f>
        <v>4</v>
      </c>
      <c r="S18" s="148"/>
      <c r="T18" s="148"/>
      <c r="U18" s="148"/>
      <c r="V18" s="33"/>
      <c r="W18" s="33"/>
      <c r="X18" s="33"/>
      <c r="Y18" s="34">
        <f ca="1">OFFSET(R18,0,0)+1</f>
        <v>5</v>
      </c>
      <c r="Z18" s="35">
        <f ca="1">OFFSET(Z18,0,-1)+1</f>
        <v>6</v>
      </c>
      <c r="AA18" s="35">
        <f ca="1">OFFSET(AA18,0,-1)+1</f>
        <v>7</v>
      </c>
      <c r="AB18" s="35">
        <f ca="1">OFFSET(AB18,0,-1)+1</f>
        <v>8</v>
      </c>
      <c r="AC18" s="148">
        <f ca="1">OFFSET(AC18,0,-1)+1</f>
        <v>9</v>
      </c>
      <c r="AD18" s="148"/>
      <c r="AE18" s="35">
        <f ca="1">OFFSET(AE18,0,-2)+1</f>
        <v>10</v>
      </c>
      <c r="AG18" s="35">
        <f ca="1">OFFSET(AG18,0,-2)+1</f>
        <v>11</v>
      </c>
    </row>
    <row r="19" spans="1:44" ht="22.5" hidden="1">
      <c r="A19" s="152">
        <v>1</v>
      </c>
      <c r="B19" s="36"/>
      <c r="C19" s="36"/>
      <c r="D19" s="36"/>
      <c r="E19" s="36"/>
      <c r="J19" s="6"/>
      <c r="K19" s="6"/>
      <c r="L19" s="37" t="e">
        <f ca="1">mergeValue(A19)</f>
        <v>#NAME?</v>
      </c>
      <c r="M19" s="38" t="s">
        <v>22</v>
      </c>
      <c r="N19" s="153" t="str">
        <f>IF('[1]Перечень тарифов'!J21="","","" &amp; '[1]Перечень тарифов'!J21 &amp; "")</f>
        <v/>
      </c>
      <c r="O19" s="153"/>
      <c r="P19" s="153"/>
      <c r="Q19" s="153"/>
      <c r="R19" s="153"/>
      <c r="S19" s="153"/>
      <c r="T19" s="153"/>
      <c r="U19" s="153"/>
      <c r="V19" s="153"/>
      <c r="W19" s="153"/>
      <c r="X19" s="153"/>
      <c r="Y19" s="153"/>
      <c r="Z19" s="153"/>
      <c r="AA19" s="153"/>
      <c r="AB19" s="153"/>
      <c r="AC19" s="153"/>
      <c r="AD19" s="153"/>
      <c r="AE19" s="153"/>
      <c r="AF19" s="153"/>
      <c r="AG19" s="39" t="s">
        <v>23</v>
      </c>
    </row>
    <row r="20" spans="1:44" hidden="1">
      <c r="A20" s="152"/>
      <c r="B20" s="152">
        <v>1</v>
      </c>
      <c r="C20" s="36"/>
      <c r="D20" s="36"/>
      <c r="E20" s="36"/>
      <c r="G20" s="40"/>
      <c r="H20" s="41"/>
      <c r="I20" s="42"/>
      <c r="J20" s="43"/>
      <c r="K20" s="5"/>
      <c r="L20" s="37" t="e">
        <f ca="1">mergeValue(A20) &amp;"."&amp; mergeValue(B20)</f>
        <v>#NAME?</v>
      </c>
      <c r="M20" s="44"/>
      <c r="N20" s="154"/>
      <c r="O20" s="154"/>
      <c r="P20" s="154"/>
      <c r="Q20" s="154"/>
      <c r="R20" s="154"/>
      <c r="S20" s="154"/>
      <c r="T20" s="154"/>
      <c r="U20" s="154"/>
      <c r="V20" s="154"/>
      <c r="W20" s="154"/>
      <c r="X20" s="154"/>
      <c r="Y20" s="154"/>
      <c r="Z20" s="154"/>
      <c r="AA20" s="154"/>
      <c r="AB20" s="154"/>
      <c r="AC20" s="154"/>
      <c r="AD20" s="154"/>
      <c r="AE20" s="154"/>
      <c r="AF20" s="154"/>
      <c r="AG20" s="39"/>
    </row>
    <row r="21" spans="1:44" hidden="1">
      <c r="A21" s="152"/>
      <c r="B21" s="152"/>
      <c r="C21" s="152">
        <v>1</v>
      </c>
      <c r="D21" s="36"/>
      <c r="E21" s="36"/>
      <c r="G21" s="40"/>
      <c r="H21" s="41"/>
      <c r="I21" s="42"/>
      <c r="J21" s="43"/>
      <c r="K21" s="5"/>
      <c r="L21" s="37" t="e">
        <f ca="1">mergeValue(A21) &amp;"."&amp; mergeValue(B21)&amp;"."&amp; mergeValue(C21)</f>
        <v>#NAME?</v>
      </c>
      <c r="M21" s="45"/>
      <c r="N21" s="154"/>
      <c r="O21" s="154"/>
      <c r="P21" s="154"/>
      <c r="Q21" s="154"/>
      <c r="R21" s="154"/>
      <c r="S21" s="154"/>
      <c r="T21" s="154"/>
      <c r="U21" s="154"/>
      <c r="V21" s="154"/>
      <c r="W21" s="154"/>
      <c r="X21" s="154"/>
      <c r="Y21" s="154"/>
      <c r="Z21" s="154"/>
      <c r="AA21" s="154"/>
      <c r="AB21" s="154"/>
      <c r="AC21" s="154"/>
      <c r="AD21" s="154"/>
      <c r="AE21" s="154"/>
      <c r="AF21" s="154"/>
      <c r="AG21" s="39"/>
    </row>
    <row r="22" spans="1:44" ht="15" hidden="1" customHeight="1">
      <c r="A22" s="152"/>
      <c r="B22" s="152"/>
      <c r="C22" s="152"/>
      <c r="D22" s="152">
        <v>1</v>
      </c>
      <c r="E22" s="36"/>
      <c r="G22" s="40"/>
      <c r="H22" s="41"/>
      <c r="I22" s="42"/>
      <c r="J22" s="43"/>
      <c r="K22" s="5"/>
      <c r="L22" s="37" t="e">
        <f ca="1">mergeValue(A22) &amp;"."&amp; mergeValue(B22)&amp;"."&amp; mergeValue(C22)&amp;"."&amp; mergeValue(D22)</f>
        <v>#NAME?</v>
      </c>
      <c r="M22" s="46"/>
      <c r="N22" s="154"/>
      <c r="O22" s="154"/>
      <c r="P22" s="154"/>
      <c r="Q22" s="154"/>
      <c r="R22" s="154"/>
      <c r="S22" s="154"/>
      <c r="T22" s="154"/>
      <c r="U22" s="154"/>
      <c r="V22" s="154"/>
      <c r="W22" s="154"/>
      <c r="X22" s="154"/>
      <c r="Y22" s="154"/>
      <c r="Z22" s="154"/>
      <c r="AA22" s="154"/>
      <c r="AB22" s="154"/>
      <c r="AC22" s="154"/>
      <c r="AD22" s="154"/>
      <c r="AE22" s="154"/>
      <c r="AF22" s="154"/>
      <c r="AG22" s="39"/>
    </row>
    <row r="23" spans="1:44" ht="20.100000000000001" customHeight="1">
      <c r="A23" s="152"/>
      <c r="B23" s="152"/>
      <c r="C23" s="152"/>
      <c r="D23" s="152"/>
      <c r="E23" s="152">
        <v>1</v>
      </c>
      <c r="G23" s="40"/>
      <c r="H23" s="41"/>
      <c r="I23" s="47"/>
      <c r="J23" s="48"/>
      <c r="K23" s="155"/>
      <c r="L23" s="161">
        <v>1</v>
      </c>
      <c r="M23" s="164" t="s">
        <v>24</v>
      </c>
      <c r="N23" s="158" t="s">
        <v>25</v>
      </c>
      <c r="O23" s="165"/>
      <c r="P23" s="166">
        <v>1</v>
      </c>
      <c r="Q23" s="156" t="s">
        <v>26</v>
      </c>
      <c r="R23" s="158" t="s">
        <v>25</v>
      </c>
      <c r="S23" s="165"/>
      <c r="T23" s="166">
        <v>1</v>
      </c>
      <c r="U23" s="156" t="s">
        <v>27</v>
      </c>
      <c r="V23" s="158" t="s">
        <v>25</v>
      </c>
      <c r="W23" s="49"/>
      <c r="X23" s="50">
        <v>1</v>
      </c>
      <c r="Y23" s="51" t="s">
        <v>28</v>
      </c>
      <c r="Z23" s="52">
        <f>AA23*1.2</f>
        <v>15195.863999999998</v>
      </c>
      <c r="AA23" s="52">
        <v>12663.22</v>
      </c>
      <c r="AB23" s="159" t="s">
        <v>29</v>
      </c>
      <c r="AC23" s="158" t="s">
        <v>25</v>
      </c>
      <c r="AD23" s="159" t="s">
        <v>30</v>
      </c>
      <c r="AE23" s="158" t="s">
        <v>31</v>
      </c>
      <c r="AF23" s="53"/>
      <c r="AG23" s="169" t="s">
        <v>32</v>
      </c>
      <c r="AH23" s="1" t="e">
        <f ca="1">strCheckDate(Z24:AF24)</f>
        <v>#NAME?</v>
      </c>
      <c r="AI23" s="54" t="str">
        <f>IF(AND(COUNTIF(AJ18:AJ29,AJ23)&gt;1,AJ23&lt;&gt;""),"ErrUnique:HasDoubleConn","")</f>
        <v/>
      </c>
      <c r="AJ23" s="54"/>
      <c r="AK23" s="54"/>
    </row>
    <row r="24" spans="1:44" ht="20.100000000000001" customHeight="1">
      <c r="A24" s="152"/>
      <c r="B24" s="152"/>
      <c r="C24" s="152"/>
      <c r="D24" s="152"/>
      <c r="E24" s="152"/>
      <c r="G24" s="40"/>
      <c r="H24" s="41"/>
      <c r="I24" s="47"/>
      <c r="J24" s="48"/>
      <c r="K24" s="155"/>
      <c r="L24" s="162"/>
      <c r="M24" s="164"/>
      <c r="N24" s="158"/>
      <c r="O24" s="165"/>
      <c r="P24" s="166"/>
      <c r="Q24" s="167"/>
      <c r="R24" s="158"/>
      <c r="S24" s="165"/>
      <c r="T24" s="166"/>
      <c r="U24" s="157"/>
      <c r="V24" s="158"/>
      <c r="W24" s="55"/>
      <c r="X24" s="56"/>
      <c r="Y24" s="56" t="s">
        <v>33</v>
      </c>
      <c r="Z24" s="57"/>
      <c r="AA24" s="58" t="str">
        <f>AB23 &amp; "-" &amp; AD23</f>
        <v>01.01.2023-31.12.2023</v>
      </c>
      <c r="AB24" s="160"/>
      <c r="AC24" s="158"/>
      <c r="AD24" s="160"/>
      <c r="AE24" s="158"/>
      <c r="AF24" s="59"/>
      <c r="AG24" s="170"/>
      <c r="AI24" s="54"/>
      <c r="AJ24" s="54"/>
      <c r="AK24" s="54"/>
    </row>
    <row r="25" spans="1:44" ht="20.100000000000001" customHeight="1">
      <c r="A25" s="152"/>
      <c r="B25" s="152"/>
      <c r="C25" s="152"/>
      <c r="D25" s="152"/>
      <c r="E25" s="152"/>
      <c r="G25" s="40"/>
      <c r="H25" s="41"/>
      <c r="I25" s="47"/>
      <c r="J25" s="48"/>
      <c r="K25" s="155"/>
      <c r="L25" s="162"/>
      <c r="M25" s="164"/>
      <c r="N25" s="158"/>
      <c r="O25" s="165"/>
      <c r="P25" s="166"/>
      <c r="Q25" s="167"/>
      <c r="R25" s="158"/>
      <c r="S25" s="172" t="s">
        <v>34</v>
      </c>
      <c r="T25" s="166" t="s">
        <v>21</v>
      </c>
      <c r="U25" s="174" t="s">
        <v>35</v>
      </c>
      <c r="V25" s="158" t="s">
        <v>25</v>
      </c>
      <c r="W25" s="49"/>
      <c r="X25" s="50">
        <v>1</v>
      </c>
      <c r="Y25" s="51" t="s">
        <v>28</v>
      </c>
      <c r="Z25" s="52">
        <f>AA25*1.2</f>
        <v>13093.691999999999</v>
      </c>
      <c r="AA25" s="52">
        <v>10911.41</v>
      </c>
      <c r="AB25" s="159" t="s">
        <v>29</v>
      </c>
      <c r="AC25" s="158" t="s">
        <v>25</v>
      </c>
      <c r="AD25" s="159" t="s">
        <v>30</v>
      </c>
      <c r="AE25" s="158" t="s">
        <v>25</v>
      </c>
      <c r="AF25" s="53"/>
      <c r="AG25" s="170"/>
      <c r="AH25" s="1" t="e">
        <f ca="1">strCheckDate(Z26:AF26)</f>
        <v>#NAME?</v>
      </c>
      <c r="AI25" s="54" t="str">
        <f>IF(AND(COUNTIF(AJ20:AJ20,AJ25)&gt;1,AJ25&lt;&gt;""),"ErrUnique:HasDoubleConn","")</f>
        <v/>
      </c>
      <c r="AJ25" s="54"/>
      <c r="AK25" s="54"/>
      <c r="AL25" s="54"/>
      <c r="AM25" s="54"/>
      <c r="AN25" s="54"/>
      <c r="AO25" s="1"/>
      <c r="AP25" s="1"/>
      <c r="AQ25" s="1"/>
      <c r="AR25" s="1"/>
    </row>
    <row r="26" spans="1:44" ht="20.100000000000001" customHeight="1">
      <c r="A26" s="152"/>
      <c r="B26" s="152"/>
      <c r="C26" s="152"/>
      <c r="D26" s="152"/>
      <c r="E26" s="152"/>
      <c r="G26" s="40"/>
      <c r="H26" s="41"/>
      <c r="I26" s="47"/>
      <c r="J26" s="48"/>
      <c r="K26" s="155"/>
      <c r="L26" s="162"/>
      <c r="M26" s="164"/>
      <c r="N26" s="158"/>
      <c r="O26" s="165"/>
      <c r="P26" s="166"/>
      <c r="Q26" s="167"/>
      <c r="R26" s="158"/>
      <c r="S26" s="173"/>
      <c r="T26" s="166"/>
      <c r="U26" s="174"/>
      <c r="V26" s="158"/>
      <c r="W26" s="55"/>
      <c r="X26" s="56"/>
      <c r="Y26" s="56" t="s">
        <v>33</v>
      </c>
      <c r="Z26" s="57"/>
      <c r="AA26" s="58" t="str">
        <f>AB25 &amp; "-" &amp; AD25</f>
        <v>01.01.2023-31.12.2023</v>
      </c>
      <c r="AB26" s="160"/>
      <c r="AC26" s="158"/>
      <c r="AD26" s="160"/>
      <c r="AE26" s="158"/>
      <c r="AF26" s="59"/>
      <c r="AG26" s="170"/>
      <c r="AI26" s="54"/>
      <c r="AJ26" s="54"/>
      <c r="AK26" s="54"/>
      <c r="AL26" s="54"/>
      <c r="AM26" s="54"/>
      <c r="AN26" s="54"/>
      <c r="AO26" s="1"/>
      <c r="AP26" s="1"/>
      <c r="AQ26" s="1"/>
      <c r="AR26" s="1"/>
    </row>
    <row r="27" spans="1:44" ht="20.100000000000001" customHeight="1">
      <c r="A27" s="152"/>
      <c r="B27" s="152"/>
      <c r="C27" s="152"/>
      <c r="D27" s="152"/>
      <c r="E27" s="152"/>
      <c r="G27" s="40"/>
      <c r="H27" s="41"/>
      <c r="I27" s="47"/>
      <c r="J27" s="48"/>
      <c r="K27" s="155"/>
      <c r="L27" s="162"/>
      <c r="M27" s="164"/>
      <c r="N27" s="158"/>
      <c r="O27" s="165"/>
      <c r="P27" s="166"/>
      <c r="Q27" s="157"/>
      <c r="R27" s="158"/>
      <c r="S27" s="60"/>
      <c r="T27" s="61"/>
      <c r="U27" s="56" t="s">
        <v>36</v>
      </c>
      <c r="V27" s="62"/>
      <c r="W27" s="62"/>
      <c r="X27" s="62"/>
      <c r="Y27" s="62"/>
      <c r="Z27" s="57"/>
      <c r="AA27" s="57"/>
      <c r="AB27" s="63"/>
      <c r="AC27" s="64"/>
      <c r="AD27" s="64"/>
      <c r="AE27" s="63"/>
      <c r="AF27" s="64"/>
      <c r="AG27" s="170"/>
      <c r="AI27" s="54"/>
      <c r="AJ27" s="54"/>
      <c r="AK27" s="54"/>
    </row>
    <row r="28" spans="1:44" ht="20.100000000000001" customHeight="1">
      <c r="A28" s="152"/>
      <c r="B28" s="152"/>
      <c r="C28" s="152"/>
      <c r="D28" s="152"/>
      <c r="E28" s="152"/>
      <c r="G28" s="40"/>
      <c r="H28" s="41"/>
      <c r="I28" s="47"/>
      <c r="J28" s="48"/>
      <c r="K28" s="155"/>
      <c r="L28" s="163"/>
      <c r="M28" s="164"/>
      <c r="N28" s="158"/>
      <c r="O28" s="65"/>
      <c r="P28" s="66"/>
      <c r="Q28" s="67" t="s">
        <v>37</v>
      </c>
      <c r="R28" s="62"/>
      <c r="S28" s="62"/>
      <c r="T28" s="62"/>
      <c r="U28" s="62"/>
      <c r="V28" s="62"/>
      <c r="W28" s="62"/>
      <c r="X28" s="62"/>
      <c r="Y28" s="62"/>
      <c r="Z28" s="57"/>
      <c r="AA28" s="57"/>
      <c r="AB28" s="63"/>
      <c r="AC28" s="64"/>
      <c r="AD28" s="64"/>
      <c r="AE28" s="63"/>
      <c r="AF28" s="64"/>
      <c r="AG28" s="170"/>
      <c r="AI28" s="54"/>
      <c r="AJ28" s="54"/>
      <c r="AK28" s="54"/>
    </row>
    <row r="29" spans="1:44" s="73" customFormat="1" ht="15" customHeight="1">
      <c r="A29" s="152"/>
      <c r="B29" s="152"/>
      <c r="C29" s="152"/>
      <c r="D29" s="152"/>
      <c r="E29" s="68"/>
      <c r="F29" s="69"/>
      <c r="G29" s="69"/>
      <c r="H29" s="69"/>
      <c r="I29" s="47"/>
      <c r="J29" s="48"/>
      <c r="K29" s="70"/>
      <c r="L29" s="71"/>
      <c r="M29" s="72" t="s">
        <v>38</v>
      </c>
      <c r="N29" s="72"/>
      <c r="O29" s="72"/>
      <c r="P29" s="72"/>
      <c r="Q29" s="72"/>
      <c r="R29" s="72"/>
      <c r="S29" s="72"/>
      <c r="T29" s="72"/>
      <c r="U29" s="72"/>
      <c r="V29" s="72"/>
      <c r="W29" s="72"/>
      <c r="X29" s="72"/>
      <c r="Y29" s="72"/>
      <c r="Z29" s="72"/>
      <c r="AA29" s="72"/>
      <c r="AB29" s="72"/>
      <c r="AC29" s="72"/>
      <c r="AD29" s="72"/>
      <c r="AE29" s="72"/>
      <c r="AF29" s="72"/>
      <c r="AG29" s="171"/>
      <c r="AH29" s="69"/>
      <c r="AI29" s="69"/>
      <c r="AJ29" s="69"/>
      <c r="AK29" s="69"/>
    </row>
    <row r="31" spans="1:44" ht="102" customHeight="1">
      <c r="L31" s="74">
        <v>1</v>
      </c>
      <c r="M31" s="168" t="s">
        <v>39</v>
      </c>
      <c r="N31" s="168"/>
      <c r="O31" s="168"/>
      <c r="P31" s="168"/>
      <c r="Q31" s="168"/>
      <c r="R31" s="168"/>
      <c r="S31" s="168"/>
      <c r="T31" s="168"/>
      <c r="U31" s="168"/>
      <c r="V31" s="168"/>
      <c r="W31" s="168"/>
      <c r="X31" s="168"/>
      <c r="Y31" s="168"/>
      <c r="Z31" s="168"/>
      <c r="AA31" s="168"/>
      <c r="AB31" s="168"/>
      <c r="AC31" s="168"/>
      <c r="AD31" s="168"/>
      <c r="AE31" s="168"/>
      <c r="AF31" s="168"/>
      <c r="AG31" s="168"/>
      <c r="AH31" s="2"/>
      <c r="AI31" s="2"/>
      <c r="AJ31" s="2"/>
      <c r="AK31" s="2"/>
    </row>
    <row r="32" spans="1:44" ht="14.25" customHeight="1">
      <c r="L32" s="75"/>
      <c r="M32" s="76"/>
      <c r="N32" s="76"/>
      <c r="O32" s="76"/>
      <c r="P32" s="76"/>
      <c r="Q32" s="76"/>
      <c r="R32" s="76"/>
      <c r="S32" s="76"/>
      <c r="T32" s="76"/>
      <c r="U32" s="76"/>
      <c r="V32" s="76"/>
      <c r="W32" s="76"/>
      <c r="X32" s="76"/>
      <c r="Y32" s="76"/>
      <c r="Z32" s="77"/>
      <c r="AA32" s="77"/>
      <c r="AB32" s="77"/>
      <c r="AC32" s="77"/>
      <c r="AD32" s="77"/>
      <c r="AE32" s="77"/>
      <c r="AF32" s="77"/>
      <c r="AG32" s="77"/>
      <c r="AH32" s="78"/>
      <c r="AI32" s="78"/>
      <c r="AJ32" s="78"/>
      <c r="AK32" s="78"/>
    </row>
  </sheetData>
  <mergeCells count="60">
    <mergeCell ref="M31:AG31"/>
    <mergeCell ref="AC23:AC24"/>
    <mergeCell ref="AD23:AD24"/>
    <mergeCell ref="AE23:AE24"/>
    <mergeCell ref="AG23:AG29"/>
    <mergeCell ref="S25:S26"/>
    <mergeCell ref="T25:T26"/>
    <mergeCell ref="U25:U26"/>
    <mergeCell ref="V25:V26"/>
    <mergeCell ref="AB25:AB26"/>
    <mergeCell ref="AC25:AC26"/>
    <mergeCell ref="R23:R27"/>
    <mergeCell ref="S23:S24"/>
    <mergeCell ref="T23:T24"/>
    <mergeCell ref="O23:O27"/>
    <mergeCell ref="P23:P27"/>
    <mergeCell ref="Q23:Q27"/>
    <mergeCell ref="AD25:AD26"/>
    <mergeCell ref="AE25:AE26"/>
    <mergeCell ref="A19:A29"/>
    <mergeCell ref="N19:AF19"/>
    <mergeCell ref="B20:B29"/>
    <mergeCell ref="N20:AF20"/>
    <mergeCell ref="C21:C29"/>
    <mergeCell ref="N21:AF21"/>
    <mergeCell ref="D22:D29"/>
    <mergeCell ref="N22:AF22"/>
    <mergeCell ref="E23:E28"/>
    <mergeCell ref="K23:K28"/>
    <mergeCell ref="U23:U24"/>
    <mergeCell ref="V23:V24"/>
    <mergeCell ref="AB23:AB24"/>
    <mergeCell ref="L23:L28"/>
    <mergeCell ref="M23:M28"/>
    <mergeCell ref="N23:N28"/>
    <mergeCell ref="N18:Q18"/>
    <mergeCell ref="R18:U18"/>
    <mergeCell ref="AC18:AD18"/>
    <mergeCell ref="O13:T13"/>
    <mergeCell ref="Z13:AE13"/>
    <mergeCell ref="L14:AF14"/>
    <mergeCell ref="AE15:AE17"/>
    <mergeCell ref="AF15:AF17"/>
    <mergeCell ref="Z16:AA16"/>
    <mergeCell ref="AB16:AD16"/>
    <mergeCell ref="AC17:AD17"/>
    <mergeCell ref="AG14:AG17"/>
    <mergeCell ref="L15:L17"/>
    <mergeCell ref="M15:M17"/>
    <mergeCell ref="N15:Q17"/>
    <mergeCell ref="R15:U17"/>
    <mergeCell ref="V15:Y17"/>
    <mergeCell ref="Z15:AD15"/>
    <mergeCell ref="L12:M12"/>
    <mergeCell ref="O12:T12"/>
    <mergeCell ref="L5:T5"/>
    <mergeCell ref="O7:T7"/>
    <mergeCell ref="N8:T8"/>
    <mergeCell ref="N9:T9"/>
    <mergeCell ref="O10:T10"/>
  </mergeCells>
  <dataValidations count="10">
    <dataValidation type="list" allowBlank="1" showInputMessage="1" showErrorMessage="1" errorTitle="Ошибка" error="Выберите значение из списка" prompt="Выберите значение из списка" sqref="Y23 Y25">
      <formula1>kind_of_diameters</formula1>
    </dataValidation>
    <dataValidation type="list" allowBlank="1" showInputMessage="1" showErrorMessage="1" errorTitle="Ошибка" error="Выберите значение из списка" prompt="Выберите значение из списка" sqref="U23:U26">
      <formula1>kind_of_nets</formula1>
    </dataValidation>
    <dataValidation type="list" allowBlank="1" showInputMessage="1" showErrorMessage="1" errorTitle="Ошибка" error="Выберите значение из списка" prompt="Выберите значение из списка" sqref="Q23:Q24 Q27">
      <formula1>kind_of_load4</formula1>
    </dataValidation>
    <dataValidation allowBlank="1" showInputMessage="1" showErrorMessage="1" prompt="Для выбора выполните двойной щелчок левой клавиши мыши по соответствующей ячейке." sqref="V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V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V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V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V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V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V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V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V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V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V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V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V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V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V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R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R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R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R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R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R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R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R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R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R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R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R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R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R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R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N65557 IZ65557 SV65557 ACR65557 AMN65557 AWJ65557 BGF65557 BQB65557 BZX65557 CJT65557 CTP65557 DDL65557 DNH65557 DXD65557 EGZ65557 EQV65557 FAR65557 FKN65557 FUJ65557 GEF65557 GOB65557 GXX65557 HHT65557 HRP65557 IBL65557 ILH65557 IVD65557 JEZ65557 JOV65557 JYR65557 KIN65557 KSJ65557 LCF65557 LMB65557 LVX65557 MFT65557 MPP65557 MZL65557 NJH65557 NTD65557 OCZ65557 OMV65557 OWR65557 PGN65557 PQJ65557 QAF65557 QKB65557 QTX65557 RDT65557 RNP65557 RXL65557 SHH65557 SRD65557 TAZ65557 TKV65557 TUR65557 UEN65557 UOJ65557 UYF65557 VIB65557 VRX65557 WBT65557 WLP65557 WVL65557 N131093 IZ131093 SV131093 ACR131093 AMN131093 AWJ131093 BGF131093 BQB131093 BZX131093 CJT131093 CTP131093 DDL131093 DNH131093 DXD131093 EGZ131093 EQV131093 FAR131093 FKN131093 FUJ131093 GEF131093 GOB131093 GXX131093 HHT131093 HRP131093 IBL131093 ILH131093 IVD131093 JEZ131093 JOV131093 JYR131093 KIN131093 KSJ131093 LCF131093 LMB131093 LVX131093 MFT131093 MPP131093 MZL131093 NJH131093 NTD131093 OCZ131093 OMV131093 OWR131093 PGN131093 PQJ131093 QAF131093 QKB131093 QTX131093 RDT131093 RNP131093 RXL131093 SHH131093 SRD131093 TAZ131093 TKV131093 TUR131093 UEN131093 UOJ131093 UYF131093 VIB131093 VRX131093 WBT131093 WLP131093 WVL131093 N196629 IZ196629 SV196629 ACR196629 AMN196629 AWJ196629 BGF196629 BQB196629 BZX196629 CJT196629 CTP196629 DDL196629 DNH196629 DXD196629 EGZ196629 EQV196629 FAR196629 FKN196629 FUJ196629 GEF196629 GOB196629 GXX196629 HHT196629 HRP196629 IBL196629 ILH196629 IVD196629 JEZ196629 JOV196629 JYR196629 KIN196629 KSJ196629 LCF196629 LMB196629 LVX196629 MFT196629 MPP196629 MZL196629 NJH196629 NTD196629 OCZ196629 OMV196629 OWR196629 PGN196629 PQJ196629 QAF196629 QKB196629 QTX196629 RDT196629 RNP196629 RXL196629 SHH196629 SRD196629 TAZ196629 TKV196629 TUR196629 UEN196629 UOJ196629 UYF196629 VIB196629 VRX196629 WBT196629 WLP196629 WVL196629 N262165 IZ262165 SV262165 ACR262165 AMN262165 AWJ262165 BGF262165 BQB262165 BZX262165 CJT262165 CTP262165 DDL262165 DNH262165 DXD262165 EGZ262165 EQV262165 FAR262165 FKN262165 FUJ262165 GEF262165 GOB262165 GXX262165 HHT262165 HRP262165 IBL262165 ILH262165 IVD262165 JEZ262165 JOV262165 JYR262165 KIN262165 KSJ262165 LCF262165 LMB262165 LVX262165 MFT262165 MPP262165 MZL262165 NJH262165 NTD262165 OCZ262165 OMV262165 OWR262165 PGN262165 PQJ262165 QAF262165 QKB262165 QTX262165 RDT262165 RNP262165 RXL262165 SHH262165 SRD262165 TAZ262165 TKV262165 TUR262165 UEN262165 UOJ262165 UYF262165 VIB262165 VRX262165 WBT262165 WLP262165 WVL262165 N327701 IZ327701 SV327701 ACR327701 AMN327701 AWJ327701 BGF327701 BQB327701 BZX327701 CJT327701 CTP327701 DDL327701 DNH327701 DXD327701 EGZ327701 EQV327701 FAR327701 FKN327701 FUJ327701 GEF327701 GOB327701 GXX327701 HHT327701 HRP327701 IBL327701 ILH327701 IVD327701 JEZ327701 JOV327701 JYR327701 KIN327701 KSJ327701 LCF327701 LMB327701 LVX327701 MFT327701 MPP327701 MZL327701 NJH327701 NTD327701 OCZ327701 OMV327701 OWR327701 PGN327701 PQJ327701 QAF327701 QKB327701 QTX327701 RDT327701 RNP327701 RXL327701 SHH327701 SRD327701 TAZ327701 TKV327701 TUR327701 UEN327701 UOJ327701 UYF327701 VIB327701 VRX327701 WBT327701 WLP327701 WVL327701 N393237 IZ393237 SV393237 ACR393237 AMN393237 AWJ393237 BGF393237 BQB393237 BZX393237 CJT393237 CTP393237 DDL393237 DNH393237 DXD393237 EGZ393237 EQV393237 FAR393237 FKN393237 FUJ393237 GEF393237 GOB393237 GXX393237 HHT393237 HRP393237 IBL393237 ILH393237 IVD393237 JEZ393237 JOV393237 JYR393237 KIN393237 KSJ393237 LCF393237 LMB393237 LVX393237 MFT393237 MPP393237 MZL393237 NJH393237 NTD393237 OCZ393237 OMV393237 OWR393237 PGN393237 PQJ393237 QAF393237 QKB393237 QTX393237 RDT393237 RNP393237 RXL393237 SHH393237 SRD393237 TAZ393237 TKV393237 TUR393237 UEN393237 UOJ393237 UYF393237 VIB393237 VRX393237 WBT393237 WLP393237 WVL393237 N458773 IZ458773 SV458773 ACR458773 AMN458773 AWJ458773 BGF458773 BQB458773 BZX458773 CJT458773 CTP458773 DDL458773 DNH458773 DXD458773 EGZ458773 EQV458773 FAR458773 FKN458773 FUJ458773 GEF458773 GOB458773 GXX458773 HHT458773 HRP458773 IBL458773 ILH458773 IVD458773 JEZ458773 JOV458773 JYR458773 KIN458773 KSJ458773 LCF458773 LMB458773 LVX458773 MFT458773 MPP458773 MZL458773 NJH458773 NTD458773 OCZ458773 OMV458773 OWR458773 PGN458773 PQJ458773 QAF458773 QKB458773 QTX458773 RDT458773 RNP458773 RXL458773 SHH458773 SRD458773 TAZ458773 TKV458773 TUR458773 UEN458773 UOJ458773 UYF458773 VIB458773 VRX458773 WBT458773 WLP458773 WVL458773 N524309 IZ524309 SV524309 ACR524309 AMN524309 AWJ524309 BGF524309 BQB524309 BZX524309 CJT524309 CTP524309 DDL524309 DNH524309 DXD524309 EGZ524309 EQV524309 FAR524309 FKN524309 FUJ524309 GEF524309 GOB524309 GXX524309 HHT524309 HRP524309 IBL524309 ILH524309 IVD524309 JEZ524309 JOV524309 JYR524309 KIN524309 KSJ524309 LCF524309 LMB524309 LVX524309 MFT524309 MPP524309 MZL524309 NJH524309 NTD524309 OCZ524309 OMV524309 OWR524309 PGN524309 PQJ524309 QAF524309 QKB524309 QTX524309 RDT524309 RNP524309 RXL524309 SHH524309 SRD524309 TAZ524309 TKV524309 TUR524309 UEN524309 UOJ524309 UYF524309 VIB524309 VRX524309 WBT524309 WLP524309 WVL524309 N589845 IZ589845 SV589845 ACR589845 AMN589845 AWJ589845 BGF589845 BQB589845 BZX589845 CJT589845 CTP589845 DDL589845 DNH589845 DXD589845 EGZ589845 EQV589845 FAR589845 FKN589845 FUJ589845 GEF589845 GOB589845 GXX589845 HHT589845 HRP589845 IBL589845 ILH589845 IVD589845 JEZ589845 JOV589845 JYR589845 KIN589845 KSJ589845 LCF589845 LMB589845 LVX589845 MFT589845 MPP589845 MZL589845 NJH589845 NTD589845 OCZ589845 OMV589845 OWR589845 PGN589845 PQJ589845 QAF589845 QKB589845 QTX589845 RDT589845 RNP589845 RXL589845 SHH589845 SRD589845 TAZ589845 TKV589845 TUR589845 UEN589845 UOJ589845 UYF589845 VIB589845 VRX589845 WBT589845 WLP589845 WVL589845 N655381 IZ655381 SV655381 ACR655381 AMN655381 AWJ655381 BGF655381 BQB655381 BZX655381 CJT655381 CTP655381 DDL655381 DNH655381 DXD655381 EGZ655381 EQV655381 FAR655381 FKN655381 FUJ655381 GEF655381 GOB655381 GXX655381 HHT655381 HRP655381 IBL655381 ILH655381 IVD655381 JEZ655381 JOV655381 JYR655381 KIN655381 KSJ655381 LCF655381 LMB655381 LVX655381 MFT655381 MPP655381 MZL655381 NJH655381 NTD655381 OCZ655381 OMV655381 OWR655381 PGN655381 PQJ655381 QAF655381 QKB655381 QTX655381 RDT655381 RNP655381 RXL655381 SHH655381 SRD655381 TAZ655381 TKV655381 TUR655381 UEN655381 UOJ655381 UYF655381 VIB655381 VRX655381 WBT655381 WLP655381 WVL655381 N720917 IZ720917 SV720917 ACR720917 AMN720917 AWJ720917 BGF720917 BQB720917 BZX720917 CJT720917 CTP720917 DDL720917 DNH720917 DXD720917 EGZ720917 EQV720917 FAR720917 FKN720917 FUJ720917 GEF720917 GOB720917 GXX720917 HHT720917 HRP720917 IBL720917 ILH720917 IVD720917 JEZ720917 JOV720917 JYR720917 KIN720917 KSJ720917 LCF720917 LMB720917 LVX720917 MFT720917 MPP720917 MZL720917 NJH720917 NTD720917 OCZ720917 OMV720917 OWR720917 PGN720917 PQJ720917 QAF720917 QKB720917 QTX720917 RDT720917 RNP720917 RXL720917 SHH720917 SRD720917 TAZ720917 TKV720917 TUR720917 UEN720917 UOJ720917 UYF720917 VIB720917 VRX720917 WBT720917 WLP720917 WVL720917 N786453 IZ786453 SV786453 ACR786453 AMN786453 AWJ786453 BGF786453 BQB786453 BZX786453 CJT786453 CTP786453 DDL786453 DNH786453 DXD786453 EGZ786453 EQV786453 FAR786453 FKN786453 FUJ786453 GEF786453 GOB786453 GXX786453 HHT786453 HRP786453 IBL786453 ILH786453 IVD786453 JEZ786453 JOV786453 JYR786453 KIN786453 KSJ786453 LCF786453 LMB786453 LVX786453 MFT786453 MPP786453 MZL786453 NJH786453 NTD786453 OCZ786453 OMV786453 OWR786453 PGN786453 PQJ786453 QAF786453 QKB786453 QTX786453 RDT786453 RNP786453 RXL786453 SHH786453 SRD786453 TAZ786453 TKV786453 TUR786453 UEN786453 UOJ786453 UYF786453 VIB786453 VRX786453 WBT786453 WLP786453 WVL786453 N851989 IZ851989 SV851989 ACR851989 AMN851989 AWJ851989 BGF851989 BQB851989 BZX851989 CJT851989 CTP851989 DDL851989 DNH851989 DXD851989 EGZ851989 EQV851989 FAR851989 FKN851989 FUJ851989 GEF851989 GOB851989 GXX851989 HHT851989 HRP851989 IBL851989 ILH851989 IVD851989 JEZ851989 JOV851989 JYR851989 KIN851989 KSJ851989 LCF851989 LMB851989 LVX851989 MFT851989 MPP851989 MZL851989 NJH851989 NTD851989 OCZ851989 OMV851989 OWR851989 PGN851989 PQJ851989 QAF851989 QKB851989 QTX851989 RDT851989 RNP851989 RXL851989 SHH851989 SRD851989 TAZ851989 TKV851989 TUR851989 UEN851989 UOJ851989 UYF851989 VIB851989 VRX851989 WBT851989 WLP851989 WVL851989 N917525 IZ917525 SV917525 ACR917525 AMN917525 AWJ917525 BGF917525 BQB917525 BZX917525 CJT917525 CTP917525 DDL917525 DNH917525 DXD917525 EGZ917525 EQV917525 FAR917525 FKN917525 FUJ917525 GEF917525 GOB917525 GXX917525 HHT917525 HRP917525 IBL917525 ILH917525 IVD917525 JEZ917525 JOV917525 JYR917525 KIN917525 KSJ917525 LCF917525 LMB917525 LVX917525 MFT917525 MPP917525 MZL917525 NJH917525 NTD917525 OCZ917525 OMV917525 OWR917525 PGN917525 PQJ917525 QAF917525 QKB917525 QTX917525 RDT917525 RNP917525 RXL917525 SHH917525 SRD917525 TAZ917525 TKV917525 TUR917525 UEN917525 UOJ917525 UYF917525 VIB917525 VRX917525 WBT917525 WLP917525 WVL917525 N983061 IZ983061 SV983061 ACR983061 AMN983061 AWJ983061 BGF983061 BQB983061 BZX983061 CJT983061 CTP983061 DDL983061 DNH983061 DXD983061 EGZ983061 EQV983061 FAR983061 FKN983061 FUJ983061 GEF983061 GOB983061 GXX983061 HHT983061 HRP983061 IBL983061 ILH983061 IVD983061 JEZ983061 JOV983061 JYR983061 KIN983061 KSJ983061 LCF983061 LMB983061 LVX983061 MFT983061 MPP983061 MZL983061 NJH983061 NTD983061 OCZ983061 OMV983061 OWR983061 PGN983061 PQJ983061 QAF983061 QKB983061 QTX983061 RDT983061 RNP983061 RXL983061 SHH983061 SRD983061 TAZ983061 TKV983061 TUR983061 UEN983061 UOJ983061 UYF983061 VIB983061 VRX983061 WBT983061 WLP983061 WVL983061 AC65557:AC65558 JO65557:JO65558 TK65557:TK65558 ADG65557:ADG65558 ANC65557:ANC65558 AWY65557:AWY65558 BGU65557:BGU65558 BQQ65557:BQQ65558 CAM65557:CAM65558 CKI65557:CKI65558 CUE65557:CUE65558 DEA65557:DEA65558 DNW65557:DNW65558 DXS65557:DXS65558 EHO65557:EHO65558 ERK65557:ERK65558 FBG65557:FBG65558 FLC65557:FLC65558 FUY65557:FUY65558 GEU65557:GEU65558 GOQ65557:GOQ65558 GYM65557:GYM65558 HII65557:HII65558 HSE65557:HSE65558 ICA65557:ICA65558 ILW65557:ILW65558 IVS65557:IVS65558 JFO65557:JFO65558 JPK65557:JPK65558 JZG65557:JZG65558 KJC65557:KJC65558 KSY65557:KSY65558 LCU65557:LCU65558 LMQ65557:LMQ65558 LWM65557:LWM65558 MGI65557:MGI65558 MQE65557:MQE65558 NAA65557:NAA65558 NJW65557:NJW65558 NTS65557:NTS65558 ODO65557:ODO65558 ONK65557:ONK65558 OXG65557:OXG65558 PHC65557:PHC65558 PQY65557:PQY65558 QAU65557:QAU65558 QKQ65557:QKQ65558 QUM65557:QUM65558 REI65557:REI65558 ROE65557:ROE65558 RYA65557:RYA65558 SHW65557:SHW65558 SRS65557:SRS65558 TBO65557:TBO65558 TLK65557:TLK65558 TVG65557:TVG65558 UFC65557:UFC65558 UOY65557:UOY65558 UYU65557:UYU65558 VIQ65557:VIQ65558 VSM65557:VSM65558 WCI65557:WCI65558 WME65557:WME65558 WWA65557:WWA65558 AC131093:AC131094 JO131093:JO131094 TK131093:TK131094 ADG131093:ADG131094 ANC131093:ANC131094 AWY131093:AWY131094 BGU131093:BGU131094 BQQ131093:BQQ131094 CAM131093:CAM131094 CKI131093:CKI131094 CUE131093:CUE131094 DEA131093:DEA131094 DNW131093:DNW131094 DXS131093:DXS131094 EHO131093:EHO131094 ERK131093:ERK131094 FBG131093:FBG131094 FLC131093:FLC131094 FUY131093:FUY131094 GEU131093:GEU131094 GOQ131093:GOQ131094 GYM131093:GYM131094 HII131093:HII131094 HSE131093:HSE131094 ICA131093:ICA131094 ILW131093:ILW131094 IVS131093:IVS131094 JFO131093:JFO131094 JPK131093:JPK131094 JZG131093:JZG131094 KJC131093:KJC131094 KSY131093:KSY131094 LCU131093:LCU131094 LMQ131093:LMQ131094 LWM131093:LWM131094 MGI131093:MGI131094 MQE131093:MQE131094 NAA131093:NAA131094 NJW131093:NJW131094 NTS131093:NTS131094 ODO131093:ODO131094 ONK131093:ONK131094 OXG131093:OXG131094 PHC131093:PHC131094 PQY131093:PQY131094 QAU131093:QAU131094 QKQ131093:QKQ131094 QUM131093:QUM131094 REI131093:REI131094 ROE131093:ROE131094 RYA131093:RYA131094 SHW131093:SHW131094 SRS131093:SRS131094 TBO131093:TBO131094 TLK131093:TLK131094 TVG131093:TVG131094 UFC131093:UFC131094 UOY131093:UOY131094 UYU131093:UYU131094 VIQ131093:VIQ131094 VSM131093:VSM131094 WCI131093:WCI131094 WME131093:WME131094 WWA131093:WWA131094 AC196629:AC196630 JO196629:JO196630 TK196629:TK196630 ADG196629:ADG196630 ANC196629:ANC196630 AWY196629:AWY196630 BGU196629:BGU196630 BQQ196629:BQQ196630 CAM196629:CAM196630 CKI196629:CKI196630 CUE196629:CUE196630 DEA196629:DEA196630 DNW196629:DNW196630 DXS196629:DXS196630 EHO196629:EHO196630 ERK196629:ERK196630 FBG196629:FBG196630 FLC196629:FLC196630 FUY196629:FUY196630 GEU196629:GEU196630 GOQ196629:GOQ196630 GYM196629:GYM196630 HII196629:HII196630 HSE196629:HSE196630 ICA196629:ICA196630 ILW196629:ILW196630 IVS196629:IVS196630 JFO196629:JFO196630 JPK196629:JPK196630 JZG196629:JZG196630 KJC196629:KJC196630 KSY196629:KSY196630 LCU196629:LCU196630 LMQ196629:LMQ196630 LWM196629:LWM196630 MGI196629:MGI196630 MQE196629:MQE196630 NAA196629:NAA196630 NJW196629:NJW196630 NTS196629:NTS196630 ODO196629:ODO196630 ONK196629:ONK196630 OXG196629:OXG196630 PHC196629:PHC196630 PQY196629:PQY196630 QAU196629:QAU196630 QKQ196629:QKQ196630 QUM196629:QUM196630 REI196629:REI196630 ROE196629:ROE196630 RYA196629:RYA196630 SHW196629:SHW196630 SRS196629:SRS196630 TBO196629:TBO196630 TLK196629:TLK196630 TVG196629:TVG196630 UFC196629:UFC196630 UOY196629:UOY196630 UYU196629:UYU196630 VIQ196629:VIQ196630 VSM196629:VSM196630 WCI196629:WCI196630 WME196629:WME196630 WWA196629:WWA196630 AC262165:AC262166 JO262165:JO262166 TK262165:TK262166 ADG262165:ADG262166 ANC262165:ANC262166 AWY262165:AWY262166 BGU262165:BGU262166 BQQ262165:BQQ262166 CAM262165:CAM262166 CKI262165:CKI262166 CUE262165:CUE262166 DEA262165:DEA262166 DNW262165:DNW262166 DXS262165:DXS262166 EHO262165:EHO262166 ERK262165:ERK262166 FBG262165:FBG262166 FLC262165:FLC262166 FUY262165:FUY262166 GEU262165:GEU262166 GOQ262165:GOQ262166 GYM262165:GYM262166 HII262165:HII262166 HSE262165:HSE262166 ICA262165:ICA262166 ILW262165:ILW262166 IVS262165:IVS262166 JFO262165:JFO262166 JPK262165:JPK262166 JZG262165:JZG262166 KJC262165:KJC262166 KSY262165:KSY262166 LCU262165:LCU262166 LMQ262165:LMQ262166 LWM262165:LWM262166 MGI262165:MGI262166 MQE262165:MQE262166 NAA262165:NAA262166 NJW262165:NJW262166 NTS262165:NTS262166 ODO262165:ODO262166 ONK262165:ONK262166 OXG262165:OXG262166 PHC262165:PHC262166 PQY262165:PQY262166 QAU262165:QAU262166 QKQ262165:QKQ262166 QUM262165:QUM262166 REI262165:REI262166 ROE262165:ROE262166 RYA262165:RYA262166 SHW262165:SHW262166 SRS262165:SRS262166 TBO262165:TBO262166 TLK262165:TLK262166 TVG262165:TVG262166 UFC262165:UFC262166 UOY262165:UOY262166 UYU262165:UYU262166 VIQ262165:VIQ262166 VSM262165:VSM262166 WCI262165:WCI262166 WME262165:WME262166 WWA262165:WWA262166 AC327701:AC327702 JO327701:JO327702 TK327701:TK327702 ADG327701:ADG327702 ANC327701:ANC327702 AWY327701:AWY327702 BGU327701:BGU327702 BQQ327701:BQQ327702 CAM327701:CAM327702 CKI327701:CKI327702 CUE327701:CUE327702 DEA327701:DEA327702 DNW327701:DNW327702 DXS327701:DXS327702 EHO327701:EHO327702 ERK327701:ERK327702 FBG327701:FBG327702 FLC327701:FLC327702 FUY327701:FUY327702 GEU327701:GEU327702 GOQ327701:GOQ327702 GYM327701:GYM327702 HII327701:HII327702 HSE327701:HSE327702 ICA327701:ICA327702 ILW327701:ILW327702 IVS327701:IVS327702 JFO327701:JFO327702 JPK327701:JPK327702 JZG327701:JZG327702 KJC327701:KJC327702 KSY327701:KSY327702 LCU327701:LCU327702 LMQ327701:LMQ327702 LWM327701:LWM327702 MGI327701:MGI327702 MQE327701:MQE327702 NAA327701:NAA327702 NJW327701:NJW327702 NTS327701:NTS327702 ODO327701:ODO327702 ONK327701:ONK327702 OXG327701:OXG327702 PHC327701:PHC327702 PQY327701:PQY327702 QAU327701:QAU327702 QKQ327701:QKQ327702 QUM327701:QUM327702 REI327701:REI327702 ROE327701:ROE327702 RYA327701:RYA327702 SHW327701:SHW327702 SRS327701:SRS327702 TBO327701:TBO327702 TLK327701:TLK327702 TVG327701:TVG327702 UFC327701:UFC327702 UOY327701:UOY327702 UYU327701:UYU327702 VIQ327701:VIQ327702 VSM327701:VSM327702 WCI327701:WCI327702 WME327701:WME327702 WWA327701:WWA327702 AC393237:AC393238 JO393237:JO393238 TK393237:TK393238 ADG393237:ADG393238 ANC393237:ANC393238 AWY393237:AWY393238 BGU393237:BGU393238 BQQ393237:BQQ393238 CAM393237:CAM393238 CKI393237:CKI393238 CUE393237:CUE393238 DEA393237:DEA393238 DNW393237:DNW393238 DXS393237:DXS393238 EHO393237:EHO393238 ERK393237:ERK393238 FBG393237:FBG393238 FLC393237:FLC393238 FUY393237:FUY393238 GEU393237:GEU393238 GOQ393237:GOQ393238 GYM393237:GYM393238 HII393237:HII393238 HSE393237:HSE393238 ICA393237:ICA393238 ILW393237:ILW393238 IVS393237:IVS393238 JFO393237:JFO393238 JPK393237:JPK393238 JZG393237:JZG393238 KJC393237:KJC393238 KSY393237:KSY393238 LCU393237:LCU393238 LMQ393237:LMQ393238 LWM393237:LWM393238 MGI393237:MGI393238 MQE393237:MQE393238 NAA393237:NAA393238 NJW393237:NJW393238 NTS393237:NTS393238 ODO393237:ODO393238 ONK393237:ONK393238 OXG393237:OXG393238 PHC393237:PHC393238 PQY393237:PQY393238 QAU393237:QAU393238 QKQ393237:QKQ393238 QUM393237:QUM393238 REI393237:REI393238 ROE393237:ROE393238 RYA393237:RYA393238 SHW393237:SHW393238 SRS393237:SRS393238 TBO393237:TBO393238 TLK393237:TLK393238 TVG393237:TVG393238 UFC393237:UFC393238 UOY393237:UOY393238 UYU393237:UYU393238 VIQ393237:VIQ393238 VSM393237:VSM393238 WCI393237:WCI393238 WME393237:WME393238 WWA393237:WWA393238 AC458773:AC458774 JO458773:JO458774 TK458773:TK458774 ADG458773:ADG458774 ANC458773:ANC458774 AWY458773:AWY458774 BGU458773:BGU458774 BQQ458773:BQQ458774 CAM458773:CAM458774 CKI458773:CKI458774 CUE458773:CUE458774 DEA458773:DEA458774 DNW458773:DNW458774 DXS458773:DXS458774 EHO458773:EHO458774 ERK458773:ERK458774 FBG458773:FBG458774 FLC458773:FLC458774 FUY458773:FUY458774 GEU458773:GEU458774 GOQ458773:GOQ458774 GYM458773:GYM458774 HII458773:HII458774 HSE458773:HSE458774 ICA458773:ICA458774 ILW458773:ILW458774 IVS458773:IVS458774 JFO458773:JFO458774 JPK458773:JPK458774 JZG458773:JZG458774 KJC458773:KJC458774 KSY458773:KSY458774 LCU458773:LCU458774 LMQ458773:LMQ458774 LWM458773:LWM458774 MGI458773:MGI458774 MQE458773:MQE458774 NAA458773:NAA458774 NJW458773:NJW458774 NTS458773:NTS458774 ODO458773:ODO458774 ONK458773:ONK458774 OXG458773:OXG458774 PHC458773:PHC458774 PQY458773:PQY458774 QAU458773:QAU458774 QKQ458773:QKQ458774 QUM458773:QUM458774 REI458773:REI458774 ROE458773:ROE458774 RYA458773:RYA458774 SHW458773:SHW458774 SRS458773:SRS458774 TBO458773:TBO458774 TLK458773:TLK458774 TVG458773:TVG458774 UFC458773:UFC458774 UOY458773:UOY458774 UYU458773:UYU458774 VIQ458773:VIQ458774 VSM458773:VSM458774 WCI458773:WCI458774 WME458773:WME458774 WWA458773:WWA458774 AC524309:AC524310 JO524309:JO524310 TK524309:TK524310 ADG524309:ADG524310 ANC524309:ANC524310 AWY524309:AWY524310 BGU524309:BGU524310 BQQ524309:BQQ524310 CAM524309:CAM524310 CKI524309:CKI524310 CUE524309:CUE524310 DEA524309:DEA524310 DNW524309:DNW524310 DXS524309:DXS524310 EHO524309:EHO524310 ERK524309:ERK524310 FBG524309:FBG524310 FLC524309:FLC524310 FUY524309:FUY524310 GEU524309:GEU524310 GOQ524309:GOQ524310 GYM524309:GYM524310 HII524309:HII524310 HSE524309:HSE524310 ICA524309:ICA524310 ILW524309:ILW524310 IVS524309:IVS524310 JFO524309:JFO524310 JPK524309:JPK524310 JZG524309:JZG524310 KJC524309:KJC524310 KSY524309:KSY524310 LCU524309:LCU524310 LMQ524309:LMQ524310 LWM524309:LWM524310 MGI524309:MGI524310 MQE524309:MQE524310 NAA524309:NAA524310 NJW524309:NJW524310 NTS524309:NTS524310 ODO524309:ODO524310 ONK524309:ONK524310 OXG524309:OXG524310 PHC524309:PHC524310 PQY524309:PQY524310 QAU524309:QAU524310 QKQ524309:QKQ524310 QUM524309:QUM524310 REI524309:REI524310 ROE524309:ROE524310 RYA524309:RYA524310 SHW524309:SHW524310 SRS524309:SRS524310 TBO524309:TBO524310 TLK524309:TLK524310 TVG524309:TVG524310 UFC524309:UFC524310 UOY524309:UOY524310 UYU524309:UYU524310 VIQ524309:VIQ524310 VSM524309:VSM524310 WCI524309:WCI524310 WME524309:WME524310 WWA524309:WWA524310 AC589845:AC589846 JO589845:JO589846 TK589845:TK589846 ADG589845:ADG589846 ANC589845:ANC589846 AWY589845:AWY589846 BGU589845:BGU589846 BQQ589845:BQQ589846 CAM589845:CAM589846 CKI589845:CKI589846 CUE589845:CUE589846 DEA589845:DEA589846 DNW589845:DNW589846 DXS589845:DXS589846 EHO589845:EHO589846 ERK589845:ERK589846 FBG589845:FBG589846 FLC589845:FLC589846 FUY589845:FUY589846 GEU589845:GEU589846 GOQ589845:GOQ589846 GYM589845:GYM589846 HII589845:HII589846 HSE589845:HSE589846 ICA589845:ICA589846 ILW589845:ILW589846 IVS589845:IVS589846 JFO589845:JFO589846 JPK589845:JPK589846 JZG589845:JZG589846 KJC589845:KJC589846 KSY589845:KSY589846 LCU589845:LCU589846 LMQ589845:LMQ589846 LWM589845:LWM589846 MGI589845:MGI589846 MQE589845:MQE589846 NAA589845:NAA589846 NJW589845:NJW589846 NTS589845:NTS589846 ODO589845:ODO589846 ONK589845:ONK589846 OXG589845:OXG589846 PHC589845:PHC589846 PQY589845:PQY589846 QAU589845:QAU589846 QKQ589845:QKQ589846 QUM589845:QUM589846 REI589845:REI589846 ROE589845:ROE589846 RYA589845:RYA589846 SHW589845:SHW589846 SRS589845:SRS589846 TBO589845:TBO589846 TLK589845:TLK589846 TVG589845:TVG589846 UFC589845:UFC589846 UOY589845:UOY589846 UYU589845:UYU589846 VIQ589845:VIQ589846 VSM589845:VSM589846 WCI589845:WCI589846 WME589845:WME589846 WWA589845:WWA589846 AC655381:AC655382 JO655381:JO655382 TK655381:TK655382 ADG655381:ADG655382 ANC655381:ANC655382 AWY655381:AWY655382 BGU655381:BGU655382 BQQ655381:BQQ655382 CAM655381:CAM655382 CKI655381:CKI655382 CUE655381:CUE655382 DEA655381:DEA655382 DNW655381:DNW655382 DXS655381:DXS655382 EHO655381:EHO655382 ERK655381:ERK655382 FBG655381:FBG655382 FLC655381:FLC655382 FUY655381:FUY655382 GEU655381:GEU655382 GOQ655381:GOQ655382 GYM655381:GYM655382 HII655381:HII655382 HSE655381:HSE655382 ICA655381:ICA655382 ILW655381:ILW655382 IVS655381:IVS655382 JFO655381:JFO655382 JPK655381:JPK655382 JZG655381:JZG655382 KJC655381:KJC655382 KSY655381:KSY655382 LCU655381:LCU655382 LMQ655381:LMQ655382 LWM655381:LWM655382 MGI655381:MGI655382 MQE655381:MQE655382 NAA655381:NAA655382 NJW655381:NJW655382 NTS655381:NTS655382 ODO655381:ODO655382 ONK655381:ONK655382 OXG655381:OXG655382 PHC655381:PHC655382 PQY655381:PQY655382 QAU655381:QAU655382 QKQ655381:QKQ655382 QUM655381:QUM655382 REI655381:REI655382 ROE655381:ROE655382 RYA655381:RYA655382 SHW655381:SHW655382 SRS655381:SRS655382 TBO655381:TBO655382 TLK655381:TLK655382 TVG655381:TVG655382 UFC655381:UFC655382 UOY655381:UOY655382 UYU655381:UYU655382 VIQ655381:VIQ655382 VSM655381:VSM655382 WCI655381:WCI655382 WME655381:WME655382 WWA655381:WWA655382 AC720917:AC720918 JO720917:JO720918 TK720917:TK720918 ADG720917:ADG720918 ANC720917:ANC720918 AWY720917:AWY720918 BGU720917:BGU720918 BQQ720917:BQQ720918 CAM720917:CAM720918 CKI720917:CKI720918 CUE720917:CUE720918 DEA720917:DEA720918 DNW720917:DNW720918 DXS720917:DXS720918 EHO720917:EHO720918 ERK720917:ERK720918 FBG720917:FBG720918 FLC720917:FLC720918 FUY720917:FUY720918 GEU720917:GEU720918 GOQ720917:GOQ720918 GYM720917:GYM720918 HII720917:HII720918 HSE720917:HSE720918 ICA720917:ICA720918 ILW720917:ILW720918 IVS720917:IVS720918 JFO720917:JFO720918 JPK720917:JPK720918 JZG720917:JZG720918 KJC720917:KJC720918 KSY720917:KSY720918 LCU720917:LCU720918 LMQ720917:LMQ720918 LWM720917:LWM720918 MGI720917:MGI720918 MQE720917:MQE720918 NAA720917:NAA720918 NJW720917:NJW720918 NTS720917:NTS720918 ODO720917:ODO720918 ONK720917:ONK720918 OXG720917:OXG720918 PHC720917:PHC720918 PQY720917:PQY720918 QAU720917:QAU720918 QKQ720917:QKQ720918 QUM720917:QUM720918 REI720917:REI720918 ROE720917:ROE720918 RYA720917:RYA720918 SHW720917:SHW720918 SRS720917:SRS720918 TBO720917:TBO720918 TLK720917:TLK720918 TVG720917:TVG720918 UFC720917:UFC720918 UOY720917:UOY720918 UYU720917:UYU720918 VIQ720917:VIQ720918 VSM720917:VSM720918 WCI720917:WCI720918 WME720917:WME720918 WWA720917:WWA720918 AC786453:AC786454 JO786453:JO786454 TK786453:TK786454 ADG786453:ADG786454 ANC786453:ANC786454 AWY786453:AWY786454 BGU786453:BGU786454 BQQ786453:BQQ786454 CAM786453:CAM786454 CKI786453:CKI786454 CUE786453:CUE786454 DEA786453:DEA786454 DNW786453:DNW786454 DXS786453:DXS786454 EHO786453:EHO786454 ERK786453:ERK786454 FBG786453:FBG786454 FLC786453:FLC786454 FUY786453:FUY786454 GEU786453:GEU786454 GOQ786453:GOQ786454 GYM786453:GYM786454 HII786453:HII786454 HSE786453:HSE786454 ICA786453:ICA786454 ILW786453:ILW786454 IVS786453:IVS786454 JFO786453:JFO786454 JPK786453:JPK786454 JZG786453:JZG786454 KJC786453:KJC786454 KSY786453:KSY786454 LCU786453:LCU786454 LMQ786453:LMQ786454 LWM786453:LWM786454 MGI786453:MGI786454 MQE786453:MQE786454 NAA786453:NAA786454 NJW786453:NJW786454 NTS786453:NTS786454 ODO786453:ODO786454 ONK786453:ONK786454 OXG786453:OXG786454 PHC786453:PHC786454 PQY786453:PQY786454 QAU786453:QAU786454 QKQ786453:QKQ786454 QUM786453:QUM786454 REI786453:REI786454 ROE786453:ROE786454 RYA786453:RYA786454 SHW786453:SHW786454 SRS786453:SRS786454 TBO786453:TBO786454 TLK786453:TLK786454 TVG786453:TVG786454 UFC786453:UFC786454 UOY786453:UOY786454 UYU786453:UYU786454 VIQ786453:VIQ786454 VSM786453:VSM786454 WCI786453:WCI786454 WME786453:WME786454 WWA786453:WWA786454 AC851989:AC851990 JO851989:JO851990 TK851989:TK851990 ADG851989:ADG851990 ANC851989:ANC851990 AWY851989:AWY851990 BGU851989:BGU851990 BQQ851989:BQQ851990 CAM851989:CAM851990 CKI851989:CKI851990 CUE851989:CUE851990 DEA851989:DEA851990 DNW851989:DNW851990 DXS851989:DXS851990 EHO851989:EHO851990 ERK851989:ERK851990 FBG851989:FBG851990 FLC851989:FLC851990 FUY851989:FUY851990 GEU851989:GEU851990 GOQ851989:GOQ851990 GYM851989:GYM851990 HII851989:HII851990 HSE851989:HSE851990 ICA851989:ICA851990 ILW851989:ILW851990 IVS851989:IVS851990 JFO851989:JFO851990 JPK851989:JPK851990 JZG851989:JZG851990 KJC851989:KJC851990 KSY851989:KSY851990 LCU851989:LCU851990 LMQ851989:LMQ851990 LWM851989:LWM851990 MGI851989:MGI851990 MQE851989:MQE851990 NAA851989:NAA851990 NJW851989:NJW851990 NTS851989:NTS851990 ODO851989:ODO851990 ONK851989:ONK851990 OXG851989:OXG851990 PHC851989:PHC851990 PQY851989:PQY851990 QAU851989:QAU851990 QKQ851989:QKQ851990 QUM851989:QUM851990 REI851989:REI851990 ROE851989:ROE851990 RYA851989:RYA851990 SHW851989:SHW851990 SRS851989:SRS851990 TBO851989:TBO851990 TLK851989:TLK851990 TVG851989:TVG851990 UFC851989:UFC851990 UOY851989:UOY851990 UYU851989:UYU851990 VIQ851989:VIQ851990 VSM851989:VSM851990 WCI851989:WCI851990 WME851989:WME851990 WWA851989:WWA851990 AC917525:AC917526 JO917525:JO917526 TK917525:TK917526 ADG917525:ADG917526 ANC917525:ANC917526 AWY917525:AWY917526 BGU917525:BGU917526 BQQ917525:BQQ917526 CAM917525:CAM917526 CKI917525:CKI917526 CUE917525:CUE917526 DEA917525:DEA917526 DNW917525:DNW917526 DXS917525:DXS917526 EHO917525:EHO917526 ERK917525:ERK917526 FBG917525:FBG917526 FLC917525:FLC917526 FUY917525:FUY917526 GEU917525:GEU917526 GOQ917525:GOQ917526 GYM917525:GYM917526 HII917525:HII917526 HSE917525:HSE917526 ICA917525:ICA917526 ILW917525:ILW917526 IVS917525:IVS917526 JFO917525:JFO917526 JPK917525:JPK917526 JZG917525:JZG917526 KJC917525:KJC917526 KSY917525:KSY917526 LCU917525:LCU917526 LMQ917525:LMQ917526 LWM917525:LWM917526 MGI917525:MGI917526 MQE917525:MQE917526 NAA917525:NAA917526 NJW917525:NJW917526 NTS917525:NTS917526 ODO917525:ODO917526 ONK917525:ONK917526 OXG917525:OXG917526 PHC917525:PHC917526 PQY917525:PQY917526 QAU917525:QAU917526 QKQ917525:QKQ917526 QUM917525:QUM917526 REI917525:REI917526 ROE917525:ROE917526 RYA917525:RYA917526 SHW917525:SHW917526 SRS917525:SRS917526 TBO917525:TBO917526 TLK917525:TLK917526 TVG917525:TVG917526 UFC917525:UFC917526 UOY917525:UOY917526 UYU917525:UYU917526 VIQ917525:VIQ917526 VSM917525:VSM917526 WCI917525:WCI917526 WME917525:WME917526 WWA917525:WWA917526 AC983061:AC983062 JO983061:JO983062 TK983061:TK983062 ADG983061:ADG983062 ANC983061:ANC983062 AWY983061:AWY983062 BGU983061:BGU983062 BQQ983061:BQQ983062 CAM983061:CAM983062 CKI983061:CKI983062 CUE983061:CUE983062 DEA983061:DEA983062 DNW983061:DNW983062 DXS983061:DXS983062 EHO983061:EHO983062 ERK983061:ERK983062 FBG983061:FBG983062 FLC983061:FLC983062 FUY983061:FUY983062 GEU983061:GEU983062 GOQ983061:GOQ983062 GYM983061:GYM983062 HII983061:HII983062 HSE983061:HSE983062 ICA983061:ICA983062 ILW983061:ILW983062 IVS983061:IVS983062 JFO983061:JFO983062 JPK983061:JPK983062 JZG983061:JZG983062 KJC983061:KJC983062 KSY983061:KSY983062 LCU983061:LCU983062 LMQ983061:LMQ983062 LWM983061:LWM983062 MGI983061:MGI983062 MQE983061:MQE983062 NAA983061:NAA983062 NJW983061:NJW983062 NTS983061:NTS983062 ODO983061:ODO983062 ONK983061:ONK983062 OXG983061:OXG983062 PHC983061:PHC983062 PQY983061:PQY983062 QAU983061:QAU983062 QKQ983061:QKQ983062 QUM983061:QUM983062 REI983061:REI983062 ROE983061:ROE983062 RYA983061:RYA983062 SHW983061:SHW983062 SRS983061:SRS983062 TBO983061:TBO983062 TLK983061:TLK983062 TVG983061:TVG983062 UFC983061:UFC983062 UOY983061:UOY983062 UYU983061:UYU983062 VIQ983061:VIQ983062 VSM983061:VSM983062 WCI983061:WCI983062 WME983061:WME983062 WWA983061:WWA983062 AE655381 AE72091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AE78645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AE85198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AE91752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AE98306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AE6555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AE13109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AE19662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AE26216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AE32770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AE39323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AE458773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WWC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AE524309 AE589845 AE25 WCU25 VSY25 VJC25 UZG25 UPK25 UFO25 TVS25 TLW25 TCA25 SSE25 SII25 RYM25 ROQ25 REU25 QUY25 QLC25 QBG25 PRK25 PHO25 OXS25 ONW25 OEA25 NUE25 NKI25 NAM25 MQQ25 MGU25 LWY25 LNC25 LDG25 KTK25 KJO25 JZS25 JPW25 JGA25 IWE25 IMI25 ICM25 HSQ25 HIU25 GYY25 GPC25 GFG25 FVK25 FLO25 FBS25 ERW25 EIA25 DYE25 DOI25 DEM25 CUQ25 CKU25 CAY25 BRC25 BHG25 AXK25 ANO25 ADS25 TW25 KA25 WWK25:WWK26 WMO25:WMO26 WCS25:WCS26 VSW25:VSW26 VJA25:VJA26 UZE25:UZE26 UPI25:UPI26 UFM25:UFM26 TVQ25:TVQ26 TLU25:TLU26 TBY25:TBY26 SSC25:SSC26 SIG25:SIG26 RYK25:RYK26 ROO25:ROO26 RES25:RES26 QUW25:QUW26 QLA25:QLA26 QBE25:QBE26 PRI25:PRI26 PHM25:PHM26 OXQ25:OXQ26 ONU25:ONU26 ODY25:ODY26 NUC25:NUC26 NKG25:NKG26 NAK25:NAK26 MQO25:MQO26 MGS25:MGS26 LWW25:LWW26 LNA25:LNA26 LDE25:LDE26 KTI25:KTI26 KJM25:KJM26 JZQ25:JZQ26 JPU25:JPU26 JFY25:JFY26 IWC25:IWC26 IMG25:IMG26 ICK25:ICK26 HSO25:HSO26 HIS25:HIS26 GYW25:GYW26 GPA25:GPA26 GFE25:GFE26 FVI25:FVI26 FLM25:FLM26 FBQ25:FBQ26 ERU25:ERU26 EHY25:EHY26 DYC25:DYC26 DOG25:DOG26 DEK25:DEK26 CUO25:CUO26 CKS25:CKS26 CAW25:CAW26 BRA25:BRA26 BHE25:BHE26 AXI25:AXI26 ANM25:ANM26 ADQ25:ADQ26 TU25:TU26 JY25:JY26 WVV25 WLZ25 WCD25 VSH25 VIL25 UYP25 UOT25 UEX25 TVB25 TLF25 TBJ25 SRN25 SHR25 RXV25 RNZ25 RED25 QUH25 QKL25 QAP25 PQT25 PGX25 OXB25 ONF25 ODJ25 NTN25 NJR25 MZV25 MPZ25 MGD25 LWH25 LML25 LCP25 KST25 KIX25 JZB25 JPF25 JFJ25 IVN25 ILR25 IBV25 HRZ25 HID25 GYH25 GOL25 GEP25 FUT25 FKX25 FBB25 ERF25 EHJ25 DXN25 DNR25 DDV25 CTZ25 CKD25 CAH25 BQL25 BGP25 AWT25 AMX25 ADB25 TF25 JJ25 N25 WVZ25 WMD25 WCH25 VSL25 VIP25 UYT25 UOX25 UFB25 TVF25 TLJ25 TBN25 SRR25 SHV25 RXZ25 ROD25 REH25 QUL25 QKP25 QAT25 PQX25 PHB25 OXF25 ONJ25 ODN25 NTR25 NJV25 MZZ25 MQD25 MGH25 LWL25 LMP25 LCT25 KSX25 KJB25 JZF25 JPJ25 JFN25 IVR25 ILV25 IBZ25 HSD25 HIH25 GYL25 GOP25 GET25 FUX25 FLB25 FBF25 ERJ25 EHN25 DXR25 DNV25 DDZ25 CUD25 CKH25 CAL25 BQP25 BGT25 AWX25 ANB25 ADF25 TJ25 JN25 R25 WWD25 WMH25 WCL25 VSP25 VIT25 UYX25 UPB25 UFF25 TVJ25 TLN25 TBR25 SRV25 SHZ25 RYD25 ROH25 REL25 QUP25 QKT25 QAX25 PRB25 PHF25 OXJ25 ONN25 ODR25 NTV25 NJZ25 NAD25 MQH25 MGL25 LWP25 LMT25 LCX25 KTB25 KJF25 JZJ25 JPN25 JFR25 IVV25 ILZ25 ICD25 HSH25 HIL25 GYP25 GOT25 GEX25 FVB25 FLF25 FBJ25 ERN25 EHR25 DXV25 DNZ25 DED25 CUH25 CKL25 CAP25 BQT25 BGX25 AXB25 ANF25 ADJ25 TN25 JR25 V25 WWM25 WMQ25 WME23:WME24 WMG23 WCK23 VSO23 VIS23 UYW23 UPA23 UFE23 TVI23 TLM23 TBQ23 SRU23 SHY23 RYC23 ROG23 REK23 QUO23 QKS23 QAW23 PRA23 PHE23 OXI23 ONM23 ODQ23 NTU23 NJY23 NAC23 MQG23 MGK23 LWO23 LMS23 LCW23 KTA23 KJE23 JZI23 JPM23 JFQ23 IVU23 ILY23 ICC23 HSG23 HIK23 GYO23 GOS23 GEW23 FVA23 FLE23 FBI23 ERM23 EHQ23 DXU23 DNY23 DEC23 CUG23 CKK23 CAO23 BQS23 BGW23 AXA23 ANE23 ADI23 TM23 JQ23 V23 WVL23 WLP23 WBT23 VRX23 VIB23 UYF23 UOJ23 UEN23 TUR23 TKV23 TAZ23 SRD23 SHH23 RXL23 RNP23 RDT23 QTX23 QKB23 QAF23 PQJ23 PGN23 OWR23 OMV23 OCZ23 NTD23 NJH23 MZL23 MPP23 MFT23 LVX23 LMB23 LCF23 KSJ23 KIN23 JYR23 JOV23 JEZ23 IVD23 ILH23 IBL23 HRP23 HHT23 GXX23 GOB23 GEF23 FUJ23 FKN23 FAR23 EQV23 EGZ23 DXD23 DNH23 DDL23 CTP23 CJT23 BZX23 BQB23 BGF23 AWJ23 AMN23 ACR23 SV23 IZ23 N23 WVP23 WLT23 WBX23 VSB23 VIF23 UYJ23 UON23 UER23 TUV23 TKZ23 TBD23 SRH23 SHL23 RXP23 RNT23 RDX23 QUB23 QKF23 QAJ23 PQN23 PGR23 OWV23 OMZ23 ODD23 NTH23 NJL23 MZP23 MPT23 MFX23 LWB23 LMF23 LCJ23 KSN23 KIR23 JYV23 JOZ23 JFD23 IVH23 ILL23 IBP23 HRT23 HHX23 GYB23 GOF23 GEJ23 FUN23 FKR23 FAV23 EQZ23 EHD23 DXH23 DNL23 DDP23 CTT23 CJX23 CAB23 BQF23 BGJ23 AWN23 AMR23 ACV23 SZ23 JD23 R23 WVT23 WLX23 WCB23 VSF23 VIJ23 UYN23 UOR23 UEV23 TUZ23 TLD23 TBH23 SRL23 SHP23 RXT23 RNX23 REB23 QUF23 QKJ23 QAN23 PQR23 PGV23 OWZ23 OND23 ODH23 NTL23 NJP23 MZT23 MPX23 MGB23 LWF23 LMJ23 LCN23 KSR23 KIV23 JYZ23 JPD23 JFH23 IVL23 ILP23 IBT23 HRX23 HIB23 GYF23 GOJ23 GEN23 FUR23 FKV23 FAZ23 ERD23 EHH23 DXL23 DNP23 DDT23 CTX23 CKB23 CAF23 BQJ23 BGN23 AWR23 AMV23 ACZ23 TD23 JH23 WWC23 WWA23:WWA24 AC23:AC26 JO23:JO24 TK23:TK24 ADG23:ADG24 ANC23:ANC24 AWY23:AWY24 BGU23:BGU24 BQQ23:BQQ24 CAM23:CAM24 CKI23:CKI24 CUE23:CUE24 DEA23:DEA24 DNW23:DNW24 DXS23:DXS24 EHO23:EHO24 ERK23:ERK24 FBG23:FBG24 FLC23:FLC24 FUY23:FUY24 GEU23:GEU24 GOQ23:GOQ24 GYM23:GYM24 HII23:HII24 HSE23:HSE24 ICA23:ICA24 ILW23:ILW24 IVS23:IVS24 JFO23:JFO24 JPK23:JPK24 JZG23:JZG24 KJC23:KJC24 KSY23:KSY24 LCU23:LCU24 LMQ23:LMQ24 LWM23:LWM24 MGI23:MGI24 MQE23:MQE24 NAA23:NAA24 NJW23:NJW24 NTS23:NTS24 ODO23:ODO24 ONK23:ONK24 OXG23:OXG24 PHC23:PHC24 PQY23:PQY24 QAU23:QAU24 QKQ23:QKQ24 QUM23:QUM24 REI23:REI24 ROE23:ROE24 RYA23:RYA24 SHW23:SHW24 SRS23:SRS24 TBO23:TBO24 TLK23:TLK24 TVG23:TVG24 UFC23:UFC24 UOY23:UOY24 UYU23:UYU24 VIQ23:VIQ24 VSM23:VSM24 WCI23:WCI24 AE23"/>
    <dataValidation type="textLength" operator="lessThanOrEqual" allowBlank="1" showInputMessage="1" showErrorMessage="1" errorTitle="Ошибка" error="Допускается ввод не более 900 символов!" sqref="WWE983057:WWE983061 AG65553:AG65557 JS65553:JS65557 TO65553:TO65557 ADK65553:ADK65557 ANG65553:ANG65557 AXC65553:AXC65557 BGY65553:BGY65557 BQU65553:BQU65557 CAQ65553:CAQ65557 CKM65553:CKM65557 CUI65553:CUI65557 DEE65553:DEE65557 DOA65553:DOA65557 DXW65553:DXW65557 EHS65553:EHS65557 ERO65553:ERO65557 FBK65553:FBK65557 FLG65553:FLG65557 FVC65553:FVC65557 GEY65553:GEY65557 GOU65553:GOU65557 GYQ65553:GYQ65557 HIM65553:HIM65557 HSI65553:HSI65557 ICE65553:ICE65557 IMA65553:IMA65557 IVW65553:IVW65557 JFS65553:JFS65557 JPO65553:JPO65557 JZK65553:JZK65557 KJG65553:KJG65557 KTC65553:KTC65557 LCY65553:LCY65557 LMU65553:LMU65557 LWQ65553:LWQ65557 MGM65553:MGM65557 MQI65553:MQI65557 NAE65553:NAE65557 NKA65553:NKA65557 NTW65553:NTW65557 ODS65553:ODS65557 ONO65553:ONO65557 OXK65553:OXK65557 PHG65553:PHG65557 PRC65553:PRC65557 QAY65553:QAY65557 QKU65553:QKU65557 QUQ65553:QUQ65557 REM65553:REM65557 ROI65553:ROI65557 RYE65553:RYE65557 SIA65553:SIA65557 SRW65553:SRW65557 TBS65553:TBS65557 TLO65553:TLO65557 TVK65553:TVK65557 UFG65553:UFG65557 UPC65553:UPC65557 UYY65553:UYY65557 VIU65553:VIU65557 VSQ65553:VSQ65557 WCM65553:WCM65557 WMI65553:WMI65557 WWE65553:WWE65557 AG131089:AG131093 JS131089:JS131093 TO131089:TO131093 ADK131089:ADK131093 ANG131089:ANG131093 AXC131089:AXC131093 BGY131089:BGY131093 BQU131089:BQU131093 CAQ131089:CAQ131093 CKM131089:CKM131093 CUI131089:CUI131093 DEE131089:DEE131093 DOA131089:DOA131093 DXW131089:DXW131093 EHS131089:EHS131093 ERO131089:ERO131093 FBK131089:FBK131093 FLG131089:FLG131093 FVC131089:FVC131093 GEY131089:GEY131093 GOU131089:GOU131093 GYQ131089:GYQ131093 HIM131089:HIM131093 HSI131089:HSI131093 ICE131089:ICE131093 IMA131089:IMA131093 IVW131089:IVW131093 JFS131089:JFS131093 JPO131089:JPO131093 JZK131089:JZK131093 KJG131089:KJG131093 KTC131089:KTC131093 LCY131089:LCY131093 LMU131089:LMU131093 LWQ131089:LWQ131093 MGM131089:MGM131093 MQI131089:MQI131093 NAE131089:NAE131093 NKA131089:NKA131093 NTW131089:NTW131093 ODS131089:ODS131093 ONO131089:ONO131093 OXK131089:OXK131093 PHG131089:PHG131093 PRC131089:PRC131093 QAY131089:QAY131093 QKU131089:QKU131093 QUQ131089:QUQ131093 REM131089:REM131093 ROI131089:ROI131093 RYE131089:RYE131093 SIA131089:SIA131093 SRW131089:SRW131093 TBS131089:TBS131093 TLO131089:TLO131093 TVK131089:TVK131093 UFG131089:UFG131093 UPC131089:UPC131093 UYY131089:UYY131093 VIU131089:VIU131093 VSQ131089:VSQ131093 WCM131089:WCM131093 WMI131089:WMI131093 WWE131089:WWE131093 AG196625:AG196629 JS196625:JS196629 TO196625:TO196629 ADK196625:ADK196629 ANG196625:ANG196629 AXC196625:AXC196629 BGY196625:BGY196629 BQU196625:BQU196629 CAQ196625:CAQ196629 CKM196625:CKM196629 CUI196625:CUI196629 DEE196625:DEE196629 DOA196625:DOA196629 DXW196625:DXW196629 EHS196625:EHS196629 ERO196625:ERO196629 FBK196625:FBK196629 FLG196625:FLG196629 FVC196625:FVC196629 GEY196625:GEY196629 GOU196625:GOU196629 GYQ196625:GYQ196629 HIM196625:HIM196629 HSI196625:HSI196629 ICE196625:ICE196629 IMA196625:IMA196629 IVW196625:IVW196629 JFS196625:JFS196629 JPO196625:JPO196629 JZK196625:JZK196629 KJG196625:KJG196629 KTC196625:KTC196629 LCY196625:LCY196629 LMU196625:LMU196629 LWQ196625:LWQ196629 MGM196625:MGM196629 MQI196625:MQI196629 NAE196625:NAE196629 NKA196625:NKA196629 NTW196625:NTW196629 ODS196625:ODS196629 ONO196625:ONO196629 OXK196625:OXK196629 PHG196625:PHG196629 PRC196625:PRC196629 QAY196625:QAY196629 QKU196625:QKU196629 QUQ196625:QUQ196629 REM196625:REM196629 ROI196625:ROI196629 RYE196625:RYE196629 SIA196625:SIA196629 SRW196625:SRW196629 TBS196625:TBS196629 TLO196625:TLO196629 TVK196625:TVK196629 UFG196625:UFG196629 UPC196625:UPC196629 UYY196625:UYY196629 VIU196625:VIU196629 VSQ196625:VSQ196629 WCM196625:WCM196629 WMI196625:WMI196629 WWE196625:WWE196629 AG262161:AG262165 JS262161:JS262165 TO262161:TO262165 ADK262161:ADK262165 ANG262161:ANG262165 AXC262161:AXC262165 BGY262161:BGY262165 BQU262161:BQU262165 CAQ262161:CAQ262165 CKM262161:CKM262165 CUI262161:CUI262165 DEE262161:DEE262165 DOA262161:DOA262165 DXW262161:DXW262165 EHS262161:EHS262165 ERO262161:ERO262165 FBK262161:FBK262165 FLG262161:FLG262165 FVC262161:FVC262165 GEY262161:GEY262165 GOU262161:GOU262165 GYQ262161:GYQ262165 HIM262161:HIM262165 HSI262161:HSI262165 ICE262161:ICE262165 IMA262161:IMA262165 IVW262161:IVW262165 JFS262161:JFS262165 JPO262161:JPO262165 JZK262161:JZK262165 KJG262161:KJG262165 KTC262161:KTC262165 LCY262161:LCY262165 LMU262161:LMU262165 LWQ262161:LWQ262165 MGM262161:MGM262165 MQI262161:MQI262165 NAE262161:NAE262165 NKA262161:NKA262165 NTW262161:NTW262165 ODS262161:ODS262165 ONO262161:ONO262165 OXK262161:OXK262165 PHG262161:PHG262165 PRC262161:PRC262165 QAY262161:QAY262165 QKU262161:QKU262165 QUQ262161:QUQ262165 REM262161:REM262165 ROI262161:ROI262165 RYE262161:RYE262165 SIA262161:SIA262165 SRW262161:SRW262165 TBS262161:TBS262165 TLO262161:TLO262165 TVK262161:TVK262165 UFG262161:UFG262165 UPC262161:UPC262165 UYY262161:UYY262165 VIU262161:VIU262165 VSQ262161:VSQ262165 WCM262161:WCM262165 WMI262161:WMI262165 WWE262161:WWE262165 AG327697:AG327701 JS327697:JS327701 TO327697:TO327701 ADK327697:ADK327701 ANG327697:ANG327701 AXC327697:AXC327701 BGY327697:BGY327701 BQU327697:BQU327701 CAQ327697:CAQ327701 CKM327697:CKM327701 CUI327697:CUI327701 DEE327697:DEE327701 DOA327697:DOA327701 DXW327697:DXW327701 EHS327697:EHS327701 ERO327697:ERO327701 FBK327697:FBK327701 FLG327697:FLG327701 FVC327697:FVC327701 GEY327697:GEY327701 GOU327697:GOU327701 GYQ327697:GYQ327701 HIM327697:HIM327701 HSI327697:HSI327701 ICE327697:ICE327701 IMA327697:IMA327701 IVW327697:IVW327701 JFS327697:JFS327701 JPO327697:JPO327701 JZK327697:JZK327701 KJG327697:KJG327701 KTC327697:KTC327701 LCY327697:LCY327701 LMU327697:LMU327701 LWQ327697:LWQ327701 MGM327697:MGM327701 MQI327697:MQI327701 NAE327697:NAE327701 NKA327697:NKA327701 NTW327697:NTW327701 ODS327697:ODS327701 ONO327697:ONO327701 OXK327697:OXK327701 PHG327697:PHG327701 PRC327697:PRC327701 QAY327697:QAY327701 QKU327697:QKU327701 QUQ327697:QUQ327701 REM327697:REM327701 ROI327697:ROI327701 RYE327697:RYE327701 SIA327697:SIA327701 SRW327697:SRW327701 TBS327697:TBS327701 TLO327697:TLO327701 TVK327697:TVK327701 UFG327697:UFG327701 UPC327697:UPC327701 UYY327697:UYY327701 VIU327697:VIU327701 VSQ327697:VSQ327701 WCM327697:WCM327701 WMI327697:WMI327701 WWE327697:WWE327701 AG393233:AG393237 JS393233:JS393237 TO393233:TO393237 ADK393233:ADK393237 ANG393233:ANG393237 AXC393233:AXC393237 BGY393233:BGY393237 BQU393233:BQU393237 CAQ393233:CAQ393237 CKM393233:CKM393237 CUI393233:CUI393237 DEE393233:DEE393237 DOA393233:DOA393237 DXW393233:DXW393237 EHS393233:EHS393237 ERO393233:ERO393237 FBK393233:FBK393237 FLG393233:FLG393237 FVC393233:FVC393237 GEY393233:GEY393237 GOU393233:GOU393237 GYQ393233:GYQ393237 HIM393233:HIM393237 HSI393233:HSI393237 ICE393233:ICE393237 IMA393233:IMA393237 IVW393233:IVW393237 JFS393233:JFS393237 JPO393233:JPO393237 JZK393233:JZK393237 KJG393233:KJG393237 KTC393233:KTC393237 LCY393233:LCY393237 LMU393233:LMU393237 LWQ393233:LWQ393237 MGM393233:MGM393237 MQI393233:MQI393237 NAE393233:NAE393237 NKA393233:NKA393237 NTW393233:NTW393237 ODS393233:ODS393237 ONO393233:ONO393237 OXK393233:OXK393237 PHG393233:PHG393237 PRC393233:PRC393237 QAY393233:QAY393237 QKU393233:QKU393237 QUQ393233:QUQ393237 REM393233:REM393237 ROI393233:ROI393237 RYE393233:RYE393237 SIA393233:SIA393237 SRW393233:SRW393237 TBS393233:TBS393237 TLO393233:TLO393237 TVK393233:TVK393237 UFG393233:UFG393237 UPC393233:UPC393237 UYY393233:UYY393237 VIU393233:VIU393237 VSQ393233:VSQ393237 WCM393233:WCM393237 WMI393233:WMI393237 WWE393233:WWE393237 AG458769:AG458773 JS458769:JS458773 TO458769:TO458773 ADK458769:ADK458773 ANG458769:ANG458773 AXC458769:AXC458773 BGY458769:BGY458773 BQU458769:BQU458773 CAQ458769:CAQ458773 CKM458769:CKM458773 CUI458769:CUI458773 DEE458769:DEE458773 DOA458769:DOA458773 DXW458769:DXW458773 EHS458769:EHS458773 ERO458769:ERO458773 FBK458769:FBK458773 FLG458769:FLG458773 FVC458769:FVC458773 GEY458769:GEY458773 GOU458769:GOU458773 GYQ458769:GYQ458773 HIM458769:HIM458773 HSI458769:HSI458773 ICE458769:ICE458773 IMA458769:IMA458773 IVW458769:IVW458773 JFS458769:JFS458773 JPO458769:JPO458773 JZK458769:JZK458773 KJG458769:KJG458773 KTC458769:KTC458773 LCY458769:LCY458773 LMU458769:LMU458773 LWQ458769:LWQ458773 MGM458769:MGM458773 MQI458769:MQI458773 NAE458769:NAE458773 NKA458769:NKA458773 NTW458769:NTW458773 ODS458769:ODS458773 ONO458769:ONO458773 OXK458769:OXK458773 PHG458769:PHG458773 PRC458769:PRC458773 QAY458769:QAY458773 QKU458769:QKU458773 QUQ458769:QUQ458773 REM458769:REM458773 ROI458769:ROI458773 RYE458769:RYE458773 SIA458769:SIA458773 SRW458769:SRW458773 TBS458769:TBS458773 TLO458769:TLO458773 TVK458769:TVK458773 UFG458769:UFG458773 UPC458769:UPC458773 UYY458769:UYY458773 VIU458769:VIU458773 VSQ458769:VSQ458773 WCM458769:WCM458773 WMI458769:WMI458773 WWE458769:WWE458773 AG524305:AG524309 JS524305:JS524309 TO524305:TO524309 ADK524305:ADK524309 ANG524305:ANG524309 AXC524305:AXC524309 BGY524305:BGY524309 BQU524305:BQU524309 CAQ524305:CAQ524309 CKM524305:CKM524309 CUI524305:CUI524309 DEE524305:DEE524309 DOA524305:DOA524309 DXW524305:DXW524309 EHS524305:EHS524309 ERO524305:ERO524309 FBK524305:FBK524309 FLG524305:FLG524309 FVC524305:FVC524309 GEY524305:GEY524309 GOU524305:GOU524309 GYQ524305:GYQ524309 HIM524305:HIM524309 HSI524305:HSI524309 ICE524305:ICE524309 IMA524305:IMA524309 IVW524305:IVW524309 JFS524305:JFS524309 JPO524305:JPO524309 JZK524305:JZK524309 KJG524305:KJG524309 KTC524305:KTC524309 LCY524305:LCY524309 LMU524305:LMU524309 LWQ524305:LWQ524309 MGM524305:MGM524309 MQI524305:MQI524309 NAE524305:NAE524309 NKA524305:NKA524309 NTW524305:NTW524309 ODS524305:ODS524309 ONO524305:ONO524309 OXK524305:OXK524309 PHG524305:PHG524309 PRC524305:PRC524309 QAY524305:QAY524309 QKU524305:QKU524309 QUQ524305:QUQ524309 REM524305:REM524309 ROI524305:ROI524309 RYE524305:RYE524309 SIA524305:SIA524309 SRW524305:SRW524309 TBS524305:TBS524309 TLO524305:TLO524309 TVK524305:TVK524309 UFG524305:UFG524309 UPC524305:UPC524309 UYY524305:UYY524309 VIU524305:VIU524309 VSQ524305:VSQ524309 WCM524305:WCM524309 WMI524305:WMI524309 WWE524305:WWE524309 AG589841:AG589845 JS589841:JS589845 TO589841:TO589845 ADK589841:ADK589845 ANG589841:ANG589845 AXC589841:AXC589845 BGY589841:BGY589845 BQU589841:BQU589845 CAQ589841:CAQ589845 CKM589841:CKM589845 CUI589841:CUI589845 DEE589841:DEE589845 DOA589841:DOA589845 DXW589841:DXW589845 EHS589841:EHS589845 ERO589841:ERO589845 FBK589841:FBK589845 FLG589841:FLG589845 FVC589841:FVC589845 GEY589841:GEY589845 GOU589841:GOU589845 GYQ589841:GYQ589845 HIM589841:HIM589845 HSI589841:HSI589845 ICE589841:ICE589845 IMA589841:IMA589845 IVW589841:IVW589845 JFS589841:JFS589845 JPO589841:JPO589845 JZK589841:JZK589845 KJG589841:KJG589845 KTC589841:KTC589845 LCY589841:LCY589845 LMU589841:LMU589845 LWQ589841:LWQ589845 MGM589841:MGM589845 MQI589841:MQI589845 NAE589841:NAE589845 NKA589841:NKA589845 NTW589841:NTW589845 ODS589841:ODS589845 ONO589841:ONO589845 OXK589841:OXK589845 PHG589841:PHG589845 PRC589841:PRC589845 QAY589841:QAY589845 QKU589841:QKU589845 QUQ589841:QUQ589845 REM589841:REM589845 ROI589841:ROI589845 RYE589841:RYE589845 SIA589841:SIA589845 SRW589841:SRW589845 TBS589841:TBS589845 TLO589841:TLO589845 TVK589841:TVK589845 UFG589841:UFG589845 UPC589841:UPC589845 UYY589841:UYY589845 VIU589841:VIU589845 VSQ589841:VSQ589845 WCM589841:WCM589845 WMI589841:WMI589845 WWE589841:WWE589845 AG655377:AG655381 JS655377:JS655381 TO655377:TO655381 ADK655377:ADK655381 ANG655377:ANG655381 AXC655377:AXC655381 BGY655377:BGY655381 BQU655377:BQU655381 CAQ655377:CAQ655381 CKM655377:CKM655381 CUI655377:CUI655381 DEE655377:DEE655381 DOA655377:DOA655381 DXW655377:DXW655381 EHS655377:EHS655381 ERO655377:ERO655381 FBK655377:FBK655381 FLG655377:FLG655381 FVC655377:FVC655381 GEY655377:GEY655381 GOU655377:GOU655381 GYQ655377:GYQ655381 HIM655377:HIM655381 HSI655377:HSI655381 ICE655377:ICE655381 IMA655377:IMA655381 IVW655377:IVW655381 JFS655377:JFS655381 JPO655377:JPO655381 JZK655377:JZK655381 KJG655377:KJG655381 KTC655377:KTC655381 LCY655377:LCY655381 LMU655377:LMU655381 LWQ655377:LWQ655381 MGM655377:MGM655381 MQI655377:MQI655381 NAE655377:NAE655381 NKA655377:NKA655381 NTW655377:NTW655381 ODS655377:ODS655381 ONO655377:ONO655381 OXK655377:OXK655381 PHG655377:PHG655381 PRC655377:PRC655381 QAY655377:QAY655381 QKU655377:QKU655381 QUQ655377:QUQ655381 REM655377:REM655381 ROI655377:ROI655381 RYE655377:RYE655381 SIA655377:SIA655381 SRW655377:SRW655381 TBS655377:TBS655381 TLO655377:TLO655381 TVK655377:TVK655381 UFG655377:UFG655381 UPC655377:UPC655381 UYY655377:UYY655381 VIU655377:VIU655381 VSQ655377:VSQ655381 WCM655377:WCM655381 WMI655377:WMI655381 WWE655377:WWE655381 AG720913:AG720917 JS720913:JS720917 TO720913:TO720917 ADK720913:ADK720917 ANG720913:ANG720917 AXC720913:AXC720917 BGY720913:BGY720917 BQU720913:BQU720917 CAQ720913:CAQ720917 CKM720913:CKM720917 CUI720913:CUI720917 DEE720913:DEE720917 DOA720913:DOA720917 DXW720913:DXW720917 EHS720913:EHS720917 ERO720913:ERO720917 FBK720913:FBK720917 FLG720913:FLG720917 FVC720913:FVC720917 GEY720913:GEY720917 GOU720913:GOU720917 GYQ720913:GYQ720917 HIM720913:HIM720917 HSI720913:HSI720917 ICE720913:ICE720917 IMA720913:IMA720917 IVW720913:IVW720917 JFS720913:JFS720917 JPO720913:JPO720917 JZK720913:JZK720917 KJG720913:KJG720917 KTC720913:KTC720917 LCY720913:LCY720917 LMU720913:LMU720917 LWQ720913:LWQ720917 MGM720913:MGM720917 MQI720913:MQI720917 NAE720913:NAE720917 NKA720913:NKA720917 NTW720913:NTW720917 ODS720913:ODS720917 ONO720913:ONO720917 OXK720913:OXK720917 PHG720913:PHG720917 PRC720913:PRC720917 QAY720913:QAY720917 QKU720913:QKU720917 QUQ720913:QUQ720917 REM720913:REM720917 ROI720913:ROI720917 RYE720913:RYE720917 SIA720913:SIA720917 SRW720913:SRW720917 TBS720913:TBS720917 TLO720913:TLO720917 TVK720913:TVK720917 UFG720913:UFG720917 UPC720913:UPC720917 UYY720913:UYY720917 VIU720913:VIU720917 VSQ720913:VSQ720917 WCM720913:WCM720917 WMI720913:WMI720917 WWE720913:WWE720917 AG786449:AG786453 JS786449:JS786453 TO786449:TO786453 ADK786449:ADK786453 ANG786449:ANG786453 AXC786449:AXC786453 BGY786449:BGY786453 BQU786449:BQU786453 CAQ786449:CAQ786453 CKM786449:CKM786453 CUI786449:CUI786453 DEE786449:DEE786453 DOA786449:DOA786453 DXW786449:DXW786453 EHS786449:EHS786453 ERO786449:ERO786453 FBK786449:FBK786453 FLG786449:FLG786453 FVC786449:FVC786453 GEY786449:GEY786453 GOU786449:GOU786453 GYQ786449:GYQ786453 HIM786449:HIM786453 HSI786449:HSI786453 ICE786449:ICE786453 IMA786449:IMA786453 IVW786449:IVW786453 JFS786449:JFS786453 JPO786449:JPO786453 JZK786449:JZK786453 KJG786449:KJG786453 KTC786449:KTC786453 LCY786449:LCY786453 LMU786449:LMU786453 LWQ786449:LWQ786453 MGM786449:MGM786453 MQI786449:MQI786453 NAE786449:NAE786453 NKA786449:NKA786453 NTW786449:NTW786453 ODS786449:ODS786453 ONO786449:ONO786453 OXK786449:OXK786453 PHG786449:PHG786453 PRC786449:PRC786453 QAY786449:QAY786453 QKU786449:QKU786453 QUQ786449:QUQ786453 REM786449:REM786453 ROI786449:ROI786453 RYE786449:RYE786453 SIA786449:SIA786453 SRW786449:SRW786453 TBS786449:TBS786453 TLO786449:TLO786453 TVK786449:TVK786453 UFG786449:UFG786453 UPC786449:UPC786453 UYY786449:UYY786453 VIU786449:VIU786453 VSQ786449:VSQ786453 WCM786449:WCM786453 WMI786449:WMI786453 WWE786449:WWE786453 AG851985:AG851989 JS851985:JS851989 TO851985:TO851989 ADK851985:ADK851989 ANG851985:ANG851989 AXC851985:AXC851989 BGY851985:BGY851989 BQU851985:BQU851989 CAQ851985:CAQ851989 CKM851985:CKM851989 CUI851985:CUI851989 DEE851985:DEE851989 DOA851985:DOA851989 DXW851985:DXW851989 EHS851985:EHS851989 ERO851985:ERO851989 FBK851985:FBK851989 FLG851985:FLG851989 FVC851985:FVC851989 GEY851985:GEY851989 GOU851985:GOU851989 GYQ851985:GYQ851989 HIM851985:HIM851989 HSI851985:HSI851989 ICE851985:ICE851989 IMA851985:IMA851989 IVW851985:IVW851989 JFS851985:JFS851989 JPO851985:JPO851989 JZK851985:JZK851989 KJG851985:KJG851989 KTC851985:KTC851989 LCY851985:LCY851989 LMU851985:LMU851989 LWQ851985:LWQ851989 MGM851985:MGM851989 MQI851985:MQI851989 NAE851985:NAE851989 NKA851985:NKA851989 NTW851985:NTW851989 ODS851985:ODS851989 ONO851985:ONO851989 OXK851985:OXK851989 PHG851985:PHG851989 PRC851985:PRC851989 QAY851985:QAY851989 QKU851985:QKU851989 QUQ851985:QUQ851989 REM851985:REM851989 ROI851985:ROI851989 RYE851985:RYE851989 SIA851985:SIA851989 SRW851985:SRW851989 TBS851985:TBS851989 TLO851985:TLO851989 TVK851985:TVK851989 UFG851985:UFG851989 UPC851985:UPC851989 UYY851985:UYY851989 VIU851985:VIU851989 VSQ851985:VSQ851989 WCM851985:WCM851989 WMI851985:WMI851989 WWE851985:WWE851989 AG917521:AG917525 JS917521:JS917525 TO917521:TO917525 ADK917521:ADK917525 ANG917521:ANG917525 AXC917521:AXC917525 BGY917521:BGY917525 BQU917521:BQU917525 CAQ917521:CAQ917525 CKM917521:CKM917525 CUI917521:CUI917525 DEE917521:DEE917525 DOA917521:DOA917525 DXW917521:DXW917525 EHS917521:EHS917525 ERO917521:ERO917525 FBK917521:FBK917525 FLG917521:FLG917525 FVC917521:FVC917525 GEY917521:GEY917525 GOU917521:GOU917525 GYQ917521:GYQ917525 HIM917521:HIM917525 HSI917521:HSI917525 ICE917521:ICE917525 IMA917521:IMA917525 IVW917521:IVW917525 JFS917521:JFS917525 JPO917521:JPO917525 JZK917521:JZK917525 KJG917521:KJG917525 KTC917521:KTC917525 LCY917521:LCY917525 LMU917521:LMU917525 LWQ917521:LWQ917525 MGM917521:MGM917525 MQI917521:MQI917525 NAE917521:NAE917525 NKA917521:NKA917525 NTW917521:NTW917525 ODS917521:ODS917525 ONO917521:ONO917525 OXK917521:OXK917525 PHG917521:PHG917525 PRC917521:PRC917525 QAY917521:QAY917525 QKU917521:QKU917525 QUQ917521:QUQ917525 REM917521:REM917525 ROI917521:ROI917525 RYE917521:RYE917525 SIA917521:SIA917525 SRW917521:SRW917525 TBS917521:TBS917525 TLO917521:TLO917525 TVK917521:TVK917525 UFG917521:UFG917525 UPC917521:UPC917525 UYY917521:UYY917525 VIU917521:VIU917525 VSQ917521:VSQ917525 WCM917521:WCM917525 WMI917521:WMI917525 WWE917521:WWE917525 AG983057:AG983061 JS983057:JS983061 TO983057:TO983061 ADK983057:ADK983061 ANG983057:ANG983061 AXC983057:AXC983061 BGY983057:BGY983061 BQU983057:BQU983061 CAQ983057:CAQ983061 CKM983057:CKM983061 CUI983057:CUI983061 DEE983057:DEE983061 DOA983057:DOA983061 DXW983057:DXW983061 EHS983057:EHS983061 ERO983057:ERO983061 FBK983057:FBK983061 FLG983057:FLG983061 FVC983057:FVC983061 GEY983057:GEY983061 GOU983057:GOU983061 GYQ983057:GYQ983061 HIM983057:HIM983061 HSI983057:HSI983061 ICE983057:ICE983061 IMA983057:IMA983061 IVW983057:IVW983061 JFS983057:JFS983061 JPO983057:JPO983061 JZK983057:JZK983061 KJG983057:KJG983061 KTC983057:KTC983061 LCY983057:LCY983061 LMU983057:LMU983061 LWQ983057:LWQ983061 MGM983057:MGM983061 MQI983057:MQI983061 NAE983057:NAE983061 NKA983057:NKA983061 NTW983057:NTW983061 ODS983057:ODS983061 ONO983057:ONO983061 OXK983057:OXK983061 PHG983057:PHG983061 PRC983057:PRC983061 QAY983057:QAY983061 QKU983057:QKU983061 QUQ983057:QUQ983061 REM983057:REM983061 ROI983057:ROI983061 RYE983057:RYE983061 SIA983057:SIA983061 SRW983057:SRW983061 TBS983057:TBS983061 TLO983057:TLO983061 TVK983057:TVK983061 UFG983057:UFG983061 UPC983057:UPC983061 UYY983057:UYY983061 VIU983057:VIU983061 VSQ983057:VSQ983061 WCM983057:WCM983061 WMI983057:WMI983061 WMS25 WCW25 VTA25 VJE25 UZI25 UPM25 UFQ25 TVU25 TLY25 TCC25 SSG25 SIK25 RYO25 ROS25 REW25 QVA25 QLE25 QBI25 PRM25 PHQ25 OXU25 ONY25 OEC25 NUG25 NKK25 NAO25 MQS25 MGW25 LXA25 LNE25 LDI25 KTM25 KJQ25 JZU25 JPY25 JGC25 IWG25 IMK25 ICO25 HSS25 HIW25 GZA25 GPE25 GFI25 FVM25 FLQ25 FBU25 ERY25 EIC25 DYG25 DOK25 DEO25 CUS25 CKW25 CBA25 BRE25 BHI25 AXM25 ANQ25 ADU25 TY25 KC25 WWO25 WMI19:WMI23 WCM19:WCM23 VSQ19:VSQ23 VIU19:VIU23 UYY19:UYY23 UPC19:UPC23 UFG19:UFG23 TVK19:TVK23 TLO19:TLO23 TBS19:TBS23 SRW19:SRW23 SIA19:SIA23 RYE19:RYE23 ROI19:ROI23 REM19:REM23 QUQ19:QUQ23 QKU19:QKU23 QAY19:QAY23 PRC19:PRC23 PHG19:PHG23 OXK19:OXK23 ONO19:ONO23 ODS19:ODS23 NTW19:NTW23 NKA19:NKA23 NAE19:NAE23 MQI19:MQI23 MGM19:MGM23 LWQ19:LWQ23 LMU19:LMU23 LCY19:LCY23 KTC19:KTC23 KJG19:KJG23 JZK19:JZK23 JPO19:JPO23 JFS19:JFS23 IVW19:IVW23 IMA19:IMA23 ICE19:ICE23 HSI19:HSI23 HIM19:HIM23 GYQ19:GYQ23 GOU19:GOU23 GEY19:GEY23 FVC19:FVC23 FLG19:FLG23 FBK19:FBK23 ERO19:ERO23 EHS19:EHS23 DXW19:DXW23 DOA19:DOA23 DEE19:DEE23 CUI19:CUI23 CKM19:CKM23 CAQ19:CAQ23 BQU19:BQU23 BGY19:BGY23 AXC19:AXC23 ANG19:ANG23 ADK19:ADK23 TO19:TO23 JS19:JS23 WWE19:WWE23">
      <formula1>900</formula1>
    </dataValidation>
    <dataValidation type="decimal" allowBlank="1" showErrorMessage="1" errorTitle="Ошибка" error="Допускается ввод только действительных чисел!" sqref="Z65557:AA65557 JL65557:JM65557 TH65557:TI65557 ADD65557:ADE65557 AMZ65557:ANA65557 AWV65557:AWW65557 BGR65557:BGS65557 BQN65557:BQO65557 CAJ65557:CAK65557 CKF65557:CKG65557 CUB65557:CUC65557 DDX65557:DDY65557 DNT65557:DNU65557 DXP65557:DXQ65557 EHL65557:EHM65557 ERH65557:ERI65557 FBD65557:FBE65557 FKZ65557:FLA65557 FUV65557:FUW65557 GER65557:GES65557 GON65557:GOO65557 GYJ65557:GYK65557 HIF65557:HIG65557 HSB65557:HSC65557 IBX65557:IBY65557 ILT65557:ILU65557 IVP65557:IVQ65557 JFL65557:JFM65557 JPH65557:JPI65557 JZD65557:JZE65557 KIZ65557:KJA65557 KSV65557:KSW65557 LCR65557:LCS65557 LMN65557:LMO65557 LWJ65557:LWK65557 MGF65557:MGG65557 MQB65557:MQC65557 MZX65557:MZY65557 NJT65557:NJU65557 NTP65557:NTQ65557 ODL65557:ODM65557 ONH65557:ONI65557 OXD65557:OXE65557 PGZ65557:PHA65557 PQV65557:PQW65557 QAR65557:QAS65557 QKN65557:QKO65557 QUJ65557:QUK65557 REF65557:REG65557 ROB65557:ROC65557 RXX65557:RXY65557 SHT65557:SHU65557 SRP65557:SRQ65557 TBL65557:TBM65557 TLH65557:TLI65557 TVD65557:TVE65557 UEZ65557:UFA65557 UOV65557:UOW65557 UYR65557:UYS65557 VIN65557:VIO65557 VSJ65557:VSK65557 WCF65557:WCG65557 WMB65557:WMC65557 WVX65557:WVY65557 Z131093:AA131093 JL131093:JM131093 TH131093:TI131093 ADD131093:ADE131093 AMZ131093:ANA131093 AWV131093:AWW131093 BGR131093:BGS131093 BQN131093:BQO131093 CAJ131093:CAK131093 CKF131093:CKG131093 CUB131093:CUC131093 DDX131093:DDY131093 DNT131093:DNU131093 DXP131093:DXQ131093 EHL131093:EHM131093 ERH131093:ERI131093 FBD131093:FBE131093 FKZ131093:FLA131093 FUV131093:FUW131093 GER131093:GES131093 GON131093:GOO131093 GYJ131093:GYK131093 HIF131093:HIG131093 HSB131093:HSC131093 IBX131093:IBY131093 ILT131093:ILU131093 IVP131093:IVQ131093 JFL131093:JFM131093 JPH131093:JPI131093 JZD131093:JZE131093 KIZ131093:KJA131093 KSV131093:KSW131093 LCR131093:LCS131093 LMN131093:LMO131093 LWJ131093:LWK131093 MGF131093:MGG131093 MQB131093:MQC131093 MZX131093:MZY131093 NJT131093:NJU131093 NTP131093:NTQ131093 ODL131093:ODM131093 ONH131093:ONI131093 OXD131093:OXE131093 PGZ131093:PHA131093 PQV131093:PQW131093 QAR131093:QAS131093 QKN131093:QKO131093 QUJ131093:QUK131093 REF131093:REG131093 ROB131093:ROC131093 RXX131093:RXY131093 SHT131093:SHU131093 SRP131093:SRQ131093 TBL131093:TBM131093 TLH131093:TLI131093 TVD131093:TVE131093 UEZ131093:UFA131093 UOV131093:UOW131093 UYR131093:UYS131093 VIN131093:VIO131093 VSJ131093:VSK131093 WCF131093:WCG131093 WMB131093:WMC131093 WVX131093:WVY131093 Z196629:AA196629 JL196629:JM196629 TH196629:TI196629 ADD196629:ADE196629 AMZ196629:ANA196629 AWV196629:AWW196629 BGR196629:BGS196629 BQN196629:BQO196629 CAJ196629:CAK196629 CKF196629:CKG196629 CUB196629:CUC196629 DDX196629:DDY196629 DNT196629:DNU196629 DXP196629:DXQ196629 EHL196629:EHM196629 ERH196629:ERI196629 FBD196629:FBE196629 FKZ196629:FLA196629 FUV196629:FUW196629 GER196629:GES196629 GON196629:GOO196629 GYJ196629:GYK196629 HIF196629:HIG196629 HSB196629:HSC196629 IBX196629:IBY196629 ILT196629:ILU196629 IVP196629:IVQ196629 JFL196629:JFM196629 JPH196629:JPI196629 JZD196629:JZE196629 KIZ196629:KJA196629 KSV196629:KSW196629 LCR196629:LCS196629 LMN196629:LMO196629 LWJ196629:LWK196629 MGF196629:MGG196629 MQB196629:MQC196629 MZX196629:MZY196629 NJT196629:NJU196629 NTP196629:NTQ196629 ODL196629:ODM196629 ONH196629:ONI196629 OXD196629:OXE196629 PGZ196629:PHA196629 PQV196629:PQW196629 QAR196629:QAS196629 QKN196629:QKO196629 QUJ196629:QUK196629 REF196629:REG196629 ROB196629:ROC196629 RXX196629:RXY196629 SHT196629:SHU196629 SRP196629:SRQ196629 TBL196629:TBM196629 TLH196629:TLI196629 TVD196629:TVE196629 UEZ196629:UFA196629 UOV196629:UOW196629 UYR196629:UYS196629 VIN196629:VIO196629 VSJ196629:VSK196629 WCF196629:WCG196629 WMB196629:WMC196629 WVX196629:WVY196629 Z262165:AA262165 JL262165:JM262165 TH262165:TI262165 ADD262165:ADE262165 AMZ262165:ANA262165 AWV262165:AWW262165 BGR262165:BGS262165 BQN262165:BQO262165 CAJ262165:CAK262165 CKF262165:CKG262165 CUB262165:CUC262165 DDX262165:DDY262165 DNT262165:DNU262165 DXP262165:DXQ262165 EHL262165:EHM262165 ERH262165:ERI262165 FBD262165:FBE262165 FKZ262165:FLA262165 FUV262165:FUW262165 GER262165:GES262165 GON262165:GOO262165 GYJ262165:GYK262165 HIF262165:HIG262165 HSB262165:HSC262165 IBX262165:IBY262165 ILT262165:ILU262165 IVP262165:IVQ262165 JFL262165:JFM262165 JPH262165:JPI262165 JZD262165:JZE262165 KIZ262165:KJA262165 KSV262165:KSW262165 LCR262165:LCS262165 LMN262165:LMO262165 LWJ262165:LWK262165 MGF262165:MGG262165 MQB262165:MQC262165 MZX262165:MZY262165 NJT262165:NJU262165 NTP262165:NTQ262165 ODL262165:ODM262165 ONH262165:ONI262165 OXD262165:OXE262165 PGZ262165:PHA262165 PQV262165:PQW262165 QAR262165:QAS262165 QKN262165:QKO262165 QUJ262165:QUK262165 REF262165:REG262165 ROB262165:ROC262165 RXX262165:RXY262165 SHT262165:SHU262165 SRP262165:SRQ262165 TBL262165:TBM262165 TLH262165:TLI262165 TVD262165:TVE262165 UEZ262165:UFA262165 UOV262165:UOW262165 UYR262165:UYS262165 VIN262165:VIO262165 VSJ262165:VSK262165 WCF262165:WCG262165 WMB262165:WMC262165 WVX262165:WVY262165 Z327701:AA327701 JL327701:JM327701 TH327701:TI327701 ADD327701:ADE327701 AMZ327701:ANA327701 AWV327701:AWW327701 BGR327701:BGS327701 BQN327701:BQO327701 CAJ327701:CAK327701 CKF327701:CKG327701 CUB327701:CUC327701 DDX327701:DDY327701 DNT327701:DNU327701 DXP327701:DXQ327701 EHL327701:EHM327701 ERH327701:ERI327701 FBD327701:FBE327701 FKZ327701:FLA327701 FUV327701:FUW327701 GER327701:GES327701 GON327701:GOO327701 GYJ327701:GYK327701 HIF327701:HIG327701 HSB327701:HSC327701 IBX327701:IBY327701 ILT327701:ILU327701 IVP327701:IVQ327701 JFL327701:JFM327701 JPH327701:JPI327701 JZD327701:JZE327701 KIZ327701:KJA327701 KSV327701:KSW327701 LCR327701:LCS327701 LMN327701:LMO327701 LWJ327701:LWK327701 MGF327701:MGG327701 MQB327701:MQC327701 MZX327701:MZY327701 NJT327701:NJU327701 NTP327701:NTQ327701 ODL327701:ODM327701 ONH327701:ONI327701 OXD327701:OXE327701 PGZ327701:PHA327701 PQV327701:PQW327701 QAR327701:QAS327701 QKN327701:QKO327701 QUJ327701:QUK327701 REF327701:REG327701 ROB327701:ROC327701 RXX327701:RXY327701 SHT327701:SHU327701 SRP327701:SRQ327701 TBL327701:TBM327701 TLH327701:TLI327701 TVD327701:TVE327701 UEZ327701:UFA327701 UOV327701:UOW327701 UYR327701:UYS327701 VIN327701:VIO327701 VSJ327701:VSK327701 WCF327701:WCG327701 WMB327701:WMC327701 WVX327701:WVY327701 Z393237:AA393237 JL393237:JM393237 TH393237:TI393237 ADD393237:ADE393237 AMZ393237:ANA393237 AWV393237:AWW393237 BGR393237:BGS393237 BQN393237:BQO393237 CAJ393237:CAK393237 CKF393237:CKG393237 CUB393237:CUC393237 DDX393237:DDY393237 DNT393237:DNU393237 DXP393237:DXQ393237 EHL393237:EHM393237 ERH393237:ERI393237 FBD393237:FBE393237 FKZ393237:FLA393237 FUV393237:FUW393237 GER393237:GES393237 GON393237:GOO393237 GYJ393237:GYK393237 HIF393237:HIG393237 HSB393237:HSC393237 IBX393237:IBY393237 ILT393237:ILU393237 IVP393237:IVQ393237 JFL393237:JFM393237 JPH393237:JPI393237 JZD393237:JZE393237 KIZ393237:KJA393237 KSV393237:KSW393237 LCR393237:LCS393237 LMN393237:LMO393237 LWJ393237:LWK393237 MGF393237:MGG393237 MQB393237:MQC393237 MZX393237:MZY393237 NJT393237:NJU393237 NTP393237:NTQ393237 ODL393237:ODM393237 ONH393237:ONI393237 OXD393237:OXE393237 PGZ393237:PHA393237 PQV393237:PQW393237 QAR393237:QAS393237 QKN393237:QKO393237 QUJ393237:QUK393237 REF393237:REG393237 ROB393237:ROC393237 RXX393237:RXY393237 SHT393237:SHU393237 SRP393237:SRQ393237 TBL393237:TBM393237 TLH393237:TLI393237 TVD393237:TVE393237 UEZ393237:UFA393237 UOV393237:UOW393237 UYR393237:UYS393237 VIN393237:VIO393237 VSJ393237:VSK393237 WCF393237:WCG393237 WMB393237:WMC393237 WVX393237:WVY393237 Z458773:AA458773 JL458773:JM458773 TH458773:TI458773 ADD458773:ADE458773 AMZ458773:ANA458773 AWV458773:AWW458773 BGR458773:BGS458773 BQN458773:BQO458773 CAJ458773:CAK458773 CKF458773:CKG458773 CUB458773:CUC458773 DDX458773:DDY458773 DNT458773:DNU458773 DXP458773:DXQ458773 EHL458773:EHM458773 ERH458773:ERI458773 FBD458773:FBE458773 FKZ458773:FLA458773 FUV458773:FUW458773 GER458773:GES458773 GON458773:GOO458773 GYJ458773:GYK458773 HIF458773:HIG458773 HSB458773:HSC458773 IBX458773:IBY458773 ILT458773:ILU458773 IVP458773:IVQ458773 JFL458773:JFM458773 JPH458773:JPI458773 JZD458773:JZE458773 KIZ458773:KJA458773 KSV458773:KSW458773 LCR458773:LCS458773 LMN458773:LMO458773 LWJ458773:LWK458773 MGF458773:MGG458773 MQB458773:MQC458773 MZX458773:MZY458773 NJT458773:NJU458773 NTP458773:NTQ458773 ODL458773:ODM458773 ONH458773:ONI458773 OXD458773:OXE458773 PGZ458773:PHA458773 PQV458773:PQW458773 QAR458773:QAS458773 QKN458773:QKO458773 QUJ458773:QUK458773 REF458773:REG458773 ROB458773:ROC458773 RXX458773:RXY458773 SHT458773:SHU458773 SRP458773:SRQ458773 TBL458773:TBM458773 TLH458773:TLI458773 TVD458773:TVE458773 UEZ458773:UFA458773 UOV458773:UOW458773 UYR458773:UYS458773 VIN458773:VIO458773 VSJ458773:VSK458773 WCF458773:WCG458773 WMB458773:WMC458773 WVX458773:WVY458773 Z524309:AA524309 JL524309:JM524309 TH524309:TI524309 ADD524309:ADE524309 AMZ524309:ANA524309 AWV524309:AWW524309 BGR524309:BGS524309 BQN524309:BQO524309 CAJ524309:CAK524309 CKF524309:CKG524309 CUB524309:CUC524309 DDX524309:DDY524309 DNT524309:DNU524309 DXP524309:DXQ524309 EHL524309:EHM524309 ERH524309:ERI524309 FBD524309:FBE524309 FKZ524309:FLA524309 FUV524309:FUW524309 GER524309:GES524309 GON524309:GOO524309 GYJ524309:GYK524309 HIF524309:HIG524309 HSB524309:HSC524309 IBX524309:IBY524309 ILT524309:ILU524309 IVP524309:IVQ524309 JFL524309:JFM524309 JPH524309:JPI524309 JZD524309:JZE524309 KIZ524309:KJA524309 KSV524309:KSW524309 LCR524309:LCS524309 LMN524309:LMO524309 LWJ524309:LWK524309 MGF524309:MGG524309 MQB524309:MQC524309 MZX524309:MZY524309 NJT524309:NJU524309 NTP524309:NTQ524309 ODL524309:ODM524309 ONH524309:ONI524309 OXD524309:OXE524309 PGZ524309:PHA524309 PQV524309:PQW524309 QAR524309:QAS524309 QKN524309:QKO524309 QUJ524309:QUK524309 REF524309:REG524309 ROB524309:ROC524309 RXX524309:RXY524309 SHT524309:SHU524309 SRP524309:SRQ524309 TBL524309:TBM524309 TLH524309:TLI524309 TVD524309:TVE524309 UEZ524309:UFA524309 UOV524309:UOW524309 UYR524309:UYS524309 VIN524309:VIO524309 VSJ524309:VSK524309 WCF524309:WCG524309 WMB524309:WMC524309 WVX524309:WVY524309 Z589845:AA589845 JL589845:JM589845 TH589845:TI589845 ADD589845:ADE589845 AMZ589845:ANA589845 AWV589845:AWW589845 BGR589845:BGS589845 BQN589845:BQO589845 CAJ589845:CAK589845 CKF589845:CKG589845 CUB589845:CUC589845 DDX589845:DDY589845 DNT589845:DNU589845 DXP589845:DXQ589845 EHL589845:EHM589845 ERH589845:ERI589845 FBD589845:FBE589845 FKZ589845:FLA589845 FUV589845:FUW589845 GER589845:GES589845 GON589845:GOO589845 GYJ589845:GYK589845 HIF589845:HIG589845 HSB589845:HSC589845 IBX589845:IBY589845 ILT589845:ILU589845 IVP589845:IVQ589845 JFL589845:JFM589845 JPH589845:JPI589845 JZD589845:JZE589845 KIZ589845:KJA589845 KSV589845:KSW589845 LCR589845:LCS589845 LMN589845:LMO589845 LWJ589845:LWK589845 MGF589845:MGG589845 MQB589845:MQC589845 MZX589845:MZY589845 NJT589845:NJU589845 NTP589845:NTQ589845 ODL589845:ODM589845 ONH589845:ONI589845 OXD589845:OXE589845 PGZ589845:PHA589845 PQV589845:PQW589845 QAR589845:QAS589845 QKN589845:QKO589845 QUJ589845:QUK589845 REF589845:REG589845 ROB589845:ROC589845 RXX589845:RXY589845 SHT589845:SHU589845 SRP589845:SRQ589845 TBL589845:TBM589845 TLH589845:TLI589845 TVD589845:TVE589845 UEZ589845:UFA589845 UOV589845:UOW589845 UYR589845:UYS589845 VIN589845:VIO589845 VSJ589845:VSK589845 WCF589845:WCG589845 WMB589845:WMC589845 WVX589845:WVY589845 Z655381:AA655381 JL655381:JM655381 TH655381:TI655381 ADD655381:ADE655381 AMZ655381:ANA655381 AWV655381:AWW655381 BGR655381:BGS655381 BQN655381:BQO655381 CAJ655381:CAK655381 CKF655381:CKG655381 CUB655381:CUC655381 DDX655381:DDY655381 DNT655381:DNU655381 DXP655381:DXQ655381 EHL655381:EHM655381 ERH655381:ERI655381 FBD655381:FBE655381 FKZ655381:FLA655381 FUV655381:FUW655381 GER655381:GES655381 GON655381:GOO655381 GYJ655381:GYK655381 HIF655381:HIG655381 HSB655381:HSC655381 IBX655381:IBY655381 ILT655381:ILU655381 IVP655381:IVQ655381 JFL655381:JFM655381 JPH655381:JPI655381 JZD655381:JZE655381 KIZ655381:KJA655381 KSV655381:KSW655381 LCR655381:LCS655381 LMN655381:LMO655381 LWJ655381:LWK655381 MGF655381:MGG655381 MQB655381:MQC655381 MZX655381:MZY655381 NJT655381:NJU655381 NTP655381:NTQ655381 ODL655381:ODM655381 ONH655381:ONI655381 OXD655381:OXE655381 PGZ655381:PHA655381 PQV655381:PQW655381 QAR655381:QAS655381 QKN655381:QKO655381 QUJ655381:QUK655381 REF655381:REG655381 ROB655381:ROC655381 RXX655381:RXY655381 SHT655381:SHU655381 SRP655381:SRQ655381 TBL655381:TBM655381 TLH655381:TLI655381 TVD655381:TVE655381 UEZ655381:UFA655381 UOV655381:UOW655381 UYR655381:UYS655381 VIN655381:VIO655381 VSJ655381:VSK655381 WCF655381:WCG655381 WMB655381:WMC655381 WVX655381:WVY655381 Z720917:AA720917 JL720917:JM720917 TH720917:TI720917 ADD720917:ADE720917 AMZ720917:ANA720917 AWV720917:AWW720917 BGR720917:BGS720917 BQN720917:BQO720917 CAJ720917:CAK720917 CKF720917:CKG720917 CUB720917:CUC720917 DDX720917:DDY720917 DNT720917:DNU720917 DXP720917:DXQ720917 EHL720917:EHM720917 ERH720917:ERI720917 FBD720917:FBE720917 FKZ720917:FLA720917 FUV720917:FUW720917 GER720917:GES720917 GON720917:GOO720917 GYJ720917:GYK720917 HIF720917:HIG720917 HSB720917:HSC720917 IBX720917:IBY720917 ILT720917:ILU720917 IVP720917:IVQ720917 JFL720917:JFM720917 JPH720917:JPI720917 JZD720917:JZE720917 KIZ720917:KJA720917 KSV720917:KSW720917 LCR720917:LCS720917 LMN720917:LMO720917 LWJ720917:LWK720917 MGF720917:MGG720917 MQB720917:MQC720917 MZX720917:MZY720917 NJT720917:NJU720917 NTP720917:NTQ720917 ODL720917:ODM720917 ONH720917:ONI720917 OXD720917:OXE720917 PGZ720917:PHA720917 PQV720917:PQW720917 QAR720917:QAS720917 QKN720917:QKO720917 QUJ720917:QUK720917 REF720917:REG720917 ROB720917:ROC720917 RXX720917:RXY720917 SHT720917:SHU720917 SRP720917:SRQ720917 TBL720917:TBM720917 TLH720917:TLI720917 TVD720917:TVE720917 UEZ720917:UFA720917 UOV720917:UOW720917 UYR720917:UYS720917 VIN720917:VIO720917 VSJ720917:VSK720917 WCF720917:WCG720917 WMB720917:WMC720917 WVX720917:WVY720917 Z786453:AA786453 JL786453:JM786453 TH786453:TI786453 ADD786453:ADE786453 AMZ786453:ANA786453 AWV786453:AWW786453 BGR786453:BGS786453 BQN786453:BQO786453 CAJ786453:CAK786453 CKF786453:CKG786453 CUB786453:CUC786453 DDX786453:DDY786453 DNT786453:DNU786453 DXP786453:DXQ786453 EHL786453:EHM786453 ERH786453:ERI786453 FBD786453:FBE786453 FKZ786453:FLA786453 FUV786453:FUW786453 GER786453:GES786453 GON786453:GOO786453 GYJ786453:GYK786453 HIF786453:HIG786453 HSB786453:HSC786453 IBX786453:IBY786453 ILT786453:ILU786453 IVP786453:IVQ786453 JFL786453:JFM786453 JPH786453:JPI786453 JZD786453:JZE786453 KIZ786453:KJA786453 KSV786453:KSW786453 LCR786453:LCS786453 LMN786453:LMO786453 LWJ786453:LWK786453 MGF786453:MGG786453 MQB786453:MQC786453 MZX786453:MZY786453 NJT786453:NJU786453 NTP786453:NTQ786453 ODL786453:ODM786453 ONH786453:ONI786453 OXD786453:OXE786453 PGZ786453:PHA786453 PQV786453:PQW786453 QAR786453:QAS786453 QKN786453:QKO786453 QUJ786453:QUK786453 REF786453:REG786453 ROB786453:ROC786453 RXX786453:RXY786453 SHT786453:SHU786453 SRP786453:SRQ786453 TBL786453:TBM786453 TLH786453:TLI786453 TVD786453:TVE786453 UEZ786453:UFA786453 UOV786453:UOW786453 UYR786453:UYS786453 VIN786453:VIO786453 VSJ786453:VSK786453 WCF786453:WCG786453 WMB786453:WMC786453 WVX786453:WVY786453 Z851989:AA851989 JL851989:JM851989 TH851989:TI851989 ADD851989:ADE851989 AMZ851989:ANA851989 AWV851989:AWW851989 BGR851989:BGS851989 BQN851989:BQO851989 CAJ851989:CAK851989 CKF851989:CKG851989 CUB851989:CUC851989 DDX851989:DDY851989 DNT851989:DNU851989 DXP851989:DXQ851989 EHL851989:EHM851989 ERH851989:ERI851989 FBD851989:FBE851989 FKZ851989:FLA851989 FUV851989:FUW851989 GER851989:GES851989 GON851989:GOO851989 GYJ851989:GYK851989 HIF851989:HIG851989 HSB851989:HSC851989 IBX851989:IBY851989 ILT851989:ILU851989 IVP851989:IVQ851989 JFL851989:JFM851989 JPH851989:JPI851989 JZD851989:JZE851989 KIZ851989:KJA851989 KSV851989:KSW851989 LCR851989:LCS851989 LMN851989:LMO851989 LWJ851989:LWK851989 MGF851989:MGG851989 MQB851989:MQC851989 MZX851989:MZY851989 NJT851989:NJU851989 NTP851989:NTQ851989 ODL851989:ODM851989 ONH851989:ONI851989 OXD851989:OXE851989 PGZ851989:PHA851989 PQV851989:PQW851989 QAR851989:QAS851989 QKN851989:QKO851989 QUJ851989:QUK851989 REF851989:REG851989 ROB851989:ROC851989 RXX851989:RXY851989 SHT851989:SHU851989 SRP851989:SRQ851989 TBL851989:TBM851989 TLH851989:TLI851989 TVD851989:TVE851989 UEZ851989:UFA851989 UOV851989:UOW851989 UYR851989:UYS851989 VIN851989:VIO851989 VSJ851989:VSK851989 WCF851989:WCG851989 WMB851989:WMC851989 WVX851989:WVY851989 Z917525:AA917525 JL917525:JM917525 TH917525:TI917525 ADD917525:ADE917525 AMZ917525:ANA917525 AWV917525:AWW917525 BGR917525:BGS917525 BQN917525:BQO917525 CAJ917525:CAK917525 CKF917525:CKG917525 CUB917525:CUC917525 DDX917525:DDY917525 DNT917525:DNU917525 DXP917525:DXQ917525 EHL917525:EHM917525 ERH917525:ERI917525 FBD917525:FBE917525 FKZ917525:FLA917525 FUV917525:FUW917525 GER917525:GES917525 GON917525:GOO917525 GYJ917525:GYK917525 HIF917525:HIG917525 HSB917525:HSC917525 IBX917525:IBY917525 ILT917525:ILU917525 IVP917525:IVQ917525 JFL917525:JFM917525 JPH917525:JPI917525 JZD917525:JZE917525 KIZ917525:KJA917525 KSV917525:KSW917525 LCR917525:LCS917525 LMN917525:LMO917525 LWJ917525:LWK917525 MGF917525:MGG917525 MQB917525:MQC917525 MZX917525:MZY917525 NJT917525:NJU917525 NTP917525:NTQ917525 ODL917525:ODM917525 ONH917525:ONI917525 OXD917525:OXE917525 PGZ917525:PHA917525 PQV917525:PQW917525 QAR917525:QAS917525 QKN917525:QKO917525 QUJ917525:QUK917525 REF917525:REG917525 ROB917525:ROC917525 RXX917525:RXY917525 SHT917525:SHU917525 SRP917525:SRQ917525 TBL917525:TBM917525 TLH917525:TLI917525 TVD917525:TVE917525 UEZ917525:UFA917525 UOV917525:UOW917525 UYR917525:UYS917525 VIN917525:VIO917525 VSJ917525:VSK917525 WCF917525:WCG917525 WMB917525:WMC917525 WVX917525:WVY917525 Z983061:AA983061 JL983061:JM983061 TH983061:TI983061 ADD983061:ADE983061 AMZ983061:ANA983061 AWV983061:AWW983061 BGR983061:BGS983061 BQN983061:BQO983061 CAJ983061:CAK983061 CKF983061:CKG983061 CUB983061:CUC983061 DDX983061:DDY983061 DNT983061:DNU983061 DXP983061:DXQ983061 EHL983061:EHM983061 ERH983061:ERI983061 FBD983061:FBE983061 FKZ983061:FLA983061 FUV983061:FUW983061 GER983061:GES983061 GON983061:GOO983061 GYJ983061:GYK983061 HIF983061:HIG983061 HSB983061:HSC983061 IBX983061:IBY983061 ILT983061:ILU983061 IVP983061:IVQ983061 JFL983061:JFM983061 JPH983061:JPI983061 JZD983061:JZE983061 KIZ983061:KJA983061 KSV983061:KSW983061 LCR983061:LCS983061 LMN983061:LMO983061 LWJ983061:LWK983061 MGF983061:MGG983061 MQB983061:MQC983061 MZX983061:MZY983061 NJT983061:NJU983061 NTP983061:NTQ983061 ODL983061:ODM983061 ONH983061:ONI983061 OXD983061:OXE983061 PGZ983061:PHA983061 PQV983061:PQW983061 QAR983061:QAS983061 QKN983061:QKO983061 QUJ983061:QUK983061 REF983061:REG983061 ROB983061:ROC983061 RXX983061:RXY983061 SHT983061:SHU983061 SRP983061:SRQ983061 TBL983061:TBM983061 TLH983061:TLI983061 TVD983061:TVE983061 UEZ983061:UFA983061 UOV983061:UOW983061 UYR983061:UYS983061 VIN983061:VIO983061 VSJ983061:VSK983061 WCF983061:WCG983061 WMB983061:WMC983061 WVX983061:WVY983061 WCP25:WCQ25 VST25:VSU25 VIX25:VIY25 UZB25:UZC25 UPF25:UPG25 UFJ25:UFK25 TVN25:TVO25 TLR25:TLS25 TBV25:TBW25 SRZ25:SSA25 SID25:SIE25 RYH25:RYI25 ROL25:ROM25 REP25:REQ25 QUT25:QUU25 QKX25:QKY25 QBB25:QBC25 PRF25:PRG25 PHJ25:PHK25 OXN25:OXO25 ONR25:ONS25 ODV25:ODW25 NTZ25:NUA25 NKD25:NKE25 NAH25:NAI25 MQL25:MQM25 MGP25:MGQ25 LWT25:LWU25 LMX25:LMY25 LDB25:LDC25 KTF25:KTG25 KJJ25:KJK25 JZN25:JZO25 JPR25:JPS25 JFV25:JFW25 IVZ25:IWA25 IMD25:IME25 ICH25:ICI25 HSL25:HSM25 HIP25:HIQ25 GYT25:GYU25 GOX25:GOY25 GFB25:GFC25 FVF25:FVG25 FLJ25:FLK25 FBN25:FBO25 ERR25:ERS25 EHV25:EHW25 DXZ25:DYA25 DOD25:DOE25 DEH25:DEI25 CUL25:CUM25 CKP25:CKQ25 CAT25:CAU25 BQX25:BQY25 BHB25:BHC25 AXF25:AXG25 ANJ25:ANK25 ADN25:ADO25 TR25:TS25 JV25:JW25 Z25:AA25 WML25:WMM25 WWH25:WWI25 WMB23:WMC23 WCF23:WCG23 VSJ23:VSK23 VIN23:VIO23 UYR23:UYS23 UOV23:UOW23 UEZ23:UFA23 TVD23:TVE23 TLH23:TLI23 TBL23:TBM23 SRP23:SRQ23 SHT23:SHU23 RXX23:RXY23 ROB23:ROC23 REF23:REG23 QUJ23:QUK23 QKN23:QKO23 QAR23:QAS23 PQV23:PQW23 PGZ23:PHA23 OXD23:OXE23 ONH23:ONI23 ODL23:ODM23 NTP23:NTQ23 NJT23:NJU23 MZX23:MZY23 MQB23:MQC23 MGF23:MGG23 LWJ23:LWK23 LMN23:LMO23 LCR23:LCS23 KSV23:KSW23 KIZ23:KJA23 JZD23:JZE23 JPH23:JPI23 JFL23:JFM23 IVP23:IVQ23 ILT23:ILU23 IBX23:IBY23 HSB23:HSC23 HIF23:HIG23 GYJ23:GYK23 GON23:GOO23 GER23:GES23 FUV23:FUW23 FKZ23:FLA23 FBD23:FBE23 ERH23:ERI23 EHL23:EHM23 DXP23:DXQ23 DNT23:DNU23 DDX23:DDY23 CUB23:CUC23 CKF23:CKG23 CAJ23:CAK23 BQN23:BQO23 BGR23:BGS23 AWV23:AWW23 AMZ23:ANA23 ADD23:ADE23 TH23:TI23 JL23:JM23 Z23:AA23 WVX23:WVY23">
      <formula1>-9.99999999999999E+23</formula1>
      <formula2>9.99999999999999E+23</formula2>
    </dataValidation>
    <dataValidation allowBlank="1" promptTitle="checkPeriodRange" sqref="WVY983062 AA65558 JM65558 TI65558 ADE65558 ANA65558 AWW65558 BGS65558 BQO65558 CAK65558 CKG65558 CUC65558 DDY65558 DNU65558 DXQ65558 EHM65558 ERI65558 FBE65558 FLA65558 FUW65558 GES65558 GOO65558 GYK65558 HIG65558 HSC65558 IBY65558 ILU65558 IVQ65558 JFM65558 JPI65558 JZE65558 KJA65558 KSW65558 LCS65558 LMO65558 LWK65558 MGG65558 MQC65558 MZY65558 NJU65558 NTQ65558 ODM65558 ONI65558 OXE65558 PHA65558 PQW65558 QAS65558 QKO65558 QUK65558 REG65558 ROC65558 RXY65558 SHU65558 SRQ65558 TBM65558 TLI65558 TVE65558 UFA65558 UOW65558 UYS65558 VIO65558 VSK65558 WCG65558 WMC65558 WVY65558 AA131094 JM131094 TI131094 ADE131094 ANA131094 AWW131094 BGS131094 BQO131094 CAK131094 CKG131094 CUC131094 DDY131094 DNU131094 DXQ131094 EHM131094 ERI131094 FBE131094 FLA131094 FUW131094 GES131094 GOO131094 GYK131094 HIG131094 HSC131094 IBY131094 ILU131094 IVQ131094 JFM131094 JPI131094 JZE131094 KJA131094 KSW131094 LCS131094 LMO131094 LWK131094 MGG131094 MQC131094 MZY131094 NJU131094 NTQ131094 ODM131094 ONI131094 OXE131094 PHA131094 PQW131094 QAS131094 QKO131094 QUK131094 REG131094 ROC131094 RXY131094 SHU131094 SRQ131094 TBM131094 TLI131094 TVE131094 UFA131094 UOW131094 UYS131094 VIO131094 VSK131094 WCG131094 WMC131094 WVY131094 AA196630 JM196630 TI196630 ADE196630 ANA196630 AWW196630 BGS196630 BQO196630 CAK196630 CKG196630 CUC196630 DDY196630 DNU196630 DXQ196630 EHM196630 ERI196630 FBE196630 FLA196630 FUW196630 GES196630 GOO196630 GYK196630 HIG196630 HSC196630 IBY196630 ILU196630 IVQ196630 JFM196630 JPI196630 JZE196630 KJA196630 KSW196630 LCS196630 LMO196630 LWK196630 MGG196630 MQC196630 MZY196630 NJU196630 NTQ196630 ODM196630 ONI196630 OXE196630 PHA196630 PQW196630 QAS196630 QKO196630 QUK196630 REG196630 ROC196630 RXY196630 SHU196630 SRQ196630 TBM196630 TLI196630 TVE196630 UFA196630 UOW196630 UYS196630 VIO196630 VSK196630 WCG196630 WMC196630 WVY196630 AA262166 JM262166 TI262166 ADE262166 ANA262166 AWW262166 BGS262166 BQO262166 CAK262166 CKG262166 CUC262166 DDY262166 DNU262166 DXQ262166 EHM262166 ERI262166 FBE262166 FLA262166 FUW262166 GES262166 GOO262166 GYK262166 HIG262166 HSC262166 IBY262166 ILU262166 IVQ262166 JFM262166 JPI262166 JZE262166 KJA262166 KSW262166 LCS262166 LMO262166 LWK262166 MGG262166 MQC262166 MZY262166 NJU262166 NTQ262166 ODM262166 ONI262166 OXE262166 PHA262166 PQW262166 QAS262166 QKO262166 QUK262166 REG262166 ROC262166 RXY262166 SHU262166 SRQ262166 TBM262166 TLI262166 TVE262166 UFA262166 UOW262166 UYS262166 VIO262166 VSK262166 WCG262166 WMC262166 WVY262166 AA327702 JM327702 TI327702 ADE327702 ANA327702 AWW327702 BGS327702 BQO327702 CAK327702 CKG327702 CUC327702 DDY327702 DNU327702 DXQ327702 EHM327702 ERI327702 FBE327702 FLA327702 FUW327702 GES327702 GOO327702 GYK327702 HIG327702 HSC327702 IBY327702 ILU327702 IVQ327702 JFM327702 JPI327702 JZE327702 KJA327702 KSW327702 LCS327702 LMO327702 LWK327702 MGG327702 MQC327702 MZY327702 NJU327702 NTQ327702 ODM327702 ONI327702 OXE327702 PHA327702 PQW327702 QAS327702 QKO327702 QUK327702 REG327702 ROC327702 RXY327702 SHU327702 SRQ327702 TBM327702 TLI327702 TVE327702 UFA327702 UOW327702 UYS327702 VIO327702 VSK327702 WCG327702 WMC327702 WVY327702 AA393238 JM393238 TI393238 ADE393238 ANA393238 AWW393238 BGS393238 BQO393238 CAK393238 CKG393238 CUC393238 DDY393238 DNU393238 DXQ393238 EHM393238 ERI393238 FBE393238 FLA393238 FUW393238 GES393238 GOO393238 GYK393238 HIG393238 HSC393238 IBY393238 ILU393238 IVQ393238 JFM393238 JPI393238 JZE393238 KJA393238 KSW393238 LCS393238 LMO393238 LWK393238 MGG393238 MQC393238 MZY393238 NJU393238 NTQ393238 ODM393238 ONI393238 OXE393238 PHA393238 PQW393238 QAS393238 QKO393238 QUK393238 REG393238 ROC393238 RXY393238 SHU393238 SRQ393238 TBM393238 TLI393238 TVE393238 UFA393238 UOW393238 UYS393238 VIO393238 VSK393238 WCG393238 WMC393238 WVY393238 AA458774 JM458774 TI458774 ADE458774 ANA458774 AWW458774 BGS458774 BQO458774 CAK458774 CKG458774 CUC458774 DDY458774 DNU458774 DXQ458774 EHM458774 ERI458774 FBE458774 FLA458774 FUW458774 GES458774 GOO458774 GYK458774 HIG458774 HSC458774 IBY458774 ILU458774 IVQ458774 JFM458774 JPI458774 JZE458774 KJA458774 KSW458774 LCS458774 LMO458774 LWK458774 MGG458774 MQC458774 MZY458774 NJU458774 NTQ458774 ODM458774 ONI458774 OXE458774 PHA458774 PQW458774 QAS458774 QKO458774 QUK458774 REG458774 ROC458774 RXY458774 SHU458774 SRQ458774 TBM458774 TLI458774 TVE458774 UFA458774 UOW458774 UYS458774 VIO458774 VSK458774 WCG458774 WMC458774 WVY458774 AA524310 JM524310 TI524310 ADE524310 ANA524310 AWW524310 BGS524310 BQO524310 CAK524310 CKG524310 CUC524310 DDY524310 DNU524310 DXQ524310 EHM524310 ERI524310 FBE524310 FLA524310 FUW524310 GES524310 GOO524310 GYK524310 HIG524310 HSC524310 IBY524310 ILU524310 IVQ524310 JFM524310 JPI524310 JZE524310 KJA524310 KSW524310 LCS524310 LMO524310 LWK524310 MGG524310 MQC524310 MZY524310 NJU524310 NTQ524310 ODM524310 ONI524310 OXE524310 PHA524310 PQW524310 QAS524310 QKO524310 QUK524310 REG524310 ROC524310 RXY524310 SHU524310 SRQ524310 TBM524310 TLI524310 TVE524310 UFA524310 UOW524310 UYS524310 VIO524310 VSK524310 WCG524310 WMC524310 WVY524310 AA589846 JM589846 TI589846 ADE589846 ANA589846 AWW589846 BGS589846 BQO589846 CAK589846 CKG589846 CUC589846 DDY589846 DNU589846 DXQ589846 EHM589846 ERI589846 FBE589846 FLA589846 FUW589846 GES589846 GOO589846 GYK589846 HIG589846 HSC589846 IBY589846 ILU589846 IVQ589846 JFM589846 JPI589846 JZE589846 KJA589846 KSW589846 LCS589846 LMO589846 LWK589846 MGG589846 MQC589846 MZY589846 NJU589846 NTQ589846 ODM589846 ONI589846 OXE589846 PHA589846 PQW589846 QAS589846 QKO589846 QUK589846 REG589846 ROC589846 RXY589846 SHU589846 SRQ589846 TBM589846 TLI589846 TVE589846 UFA589846 UOW589846 UYS589846 VIO589846 VSK589846 WCG589846 WMC589846 WVY589846 AA655382 JM655382 TI655382 ADE655382 ANA655382 AWW655382 BGS655382 BQO655382 CAK655382 CKG655382 CUC655382 DDY655382 DNU655382 DXQ655382 EHM655382 ERI655382 FBE655382 FLA655382 FUW655382 GES655382 GOO655382 GYK655382 HIG655382 HSC655382 IBY655382 ILU655382 IVQ655382 JFM655382 JPI655382 JZE655382 KJA655382 KSW655382 LCS655382 LMO655382 LWK655382 MGG655382 MQC655382 MZY655382 NJU655382 NTQ655382 ODM655382 ONI655382 OXE655382 PHA655382 PQW655382 QAS655382 QKO655382 QUK655382 REG655382 ROC655382 RXY655382 SHU655382 SRQ655382 TBM655382 TLI655382 TVE655382 UFA655382 UOW655382 UYS655382 VIO655382 VSK655382 WCG655382 WMC655382 WVY655382 AA720918 JM720918 TI720918 ADE720918 ANA720918 AWW720918 BGS720918 BQO720918 CAK720918 CKG720918 CUC720918 DDY720918 DNU720918 DXQ720918 EHM720918 ERI720918 FBE720918 FLA720918 FUW720918 GES720918 GOO720918 GYK720918 HIG720918 HSC720918 IBY720918 ILU720918 IVQ720918 JFM720918 JPI720918 JZE720918 KJA720918 KSW720918 LCS720918 LMO720918 LWK720918 MGG720918 MQC720918 MZY720918 NJU720918 NTQ720918 ODM720918 ONI720918 OXE720918 PHA720918 PQW720918 QAS720918 QKO720918 QUK720918 REG720918 ROC720918 RXY720918 SHU720918 SRQ720918 TBM720918 TLI720918 TVE720918 UFA720918 UOW720918 UYS720918 VIO720918 VSK720918 WCG720918 WMC720918 WVY720918 AA786454 JM786454 TI786454 ADE786454 ANA786454 AWW786454 BGS786454 BQO786454 CAK786454 CKG786454 CUC786454 DDY786454 DNU786454 DXQ786454 EHM786454 ERI786454 FBE786454 FLA786454 FUW786454 GES786454 GOO786454 GYK786454 HIG786454 HSC786454 IBY786454 ILU786454 IVQ786454 JFM786454 JPI786454 JZE786454 KJA786454 KSW786454 LCS786454 LMO786454 LWK786454 MGG786454 MQC786454 MZY786454 NJU786454 NTQ786454 ODM786454 ONI786454 OXE786454 PHA786454 PQW786454 QAS786454 QKO786454 QUK786454 REG786454 ROC786454 RXY786454 SHU786454 SRQ786454 TBM786454 TLI786454 TVE786454 UFA786454 UOW786454 UYS786454 VIO786454 VSK786454 WCG786454 WMC786454 WVY786454 AA851990 JM851990 TI851990 ADE851990 ANA851990 AWW851990 BGS851990 BQO851990 CAK851990 CKG851990 CUC851990 DDY851990 DNU851990 DXQ851990 EHM851990 ERI851990 FBE851990 FLA851990 FUW851990 GES851990 GOO851990 GYK851990 HIG851990 HSC851990 IBY851990 ILU851990 IVQ851990 JFM851990 JPI851990 JZE851990 KJA851990 KSW851990 LCS851990 LMO851990 LWK851990 MGG851990 MQC851990 MZY851990 NJU851990 NTQ851990 ODM851990 ONI851990 OXE851990 PHA851990 PQW851990 QAS851990 QKO851990 QUK851990 REG851990 ROC851990 RXY851990 SHU851990 SRQ851990 TBM851990 TLI851990 TVE851990 UFA851990 UOW851990 UYS851990 VIO851990 VSK851990 WCG851990 WMC851990 WVY851990 AA917526 JM917526 TI917526 ADE917526 ANA917526 AWW917526 BGS917526 BQO917526 CAK917526 CKG917526 CUC917526 DDY917526 DNU917526 DXQ917526 EHM917526 ERI917526 FBE917526 FLA917526 FUW917526 GES917526 GOO917526 GYK917526 HIG917526 HSC917526 IBY917526 ILU917526 IVQ917526 JFM917526 JPI917526 JZE917526 KJA917526 KSW917526 LCS917526 LMO917526 LWK917526 MGG917526 MQC917526 MZY917526 NJU917526 NTQ917526 ODM917526 ONI917526 OXE917526 PHA917526 PQW917526 QAS917526 QKO917526 QUK917526 REG917526 ROC917526 RXY917526 SHU917526 SRQ917526 TBM917526 TLI917526 TVE917526 UFA917526 UOW917526 UYS917526 VIO917526 VSK917526 WCG917526 WMC917526 WVY917526 AA983062 JM983062 TI983062 ADE983062 ANA983062 AWW983062 BGS983062 BQO983062 CAK983062 CKG983062 CUC983062 DDY983062 DNU983062 DXQ983062 EHM983062 ERI983062 FBE983062 FLA983062 FUW983062 GES983062 GOO983062 GYK983062 HIG983062 HSC983062 IBY983062 ILU983062 IVQ983062 JFM983062 JPI983062 JZE983062 KJA983062 KSW983062 LCS983062 LMO983062 LWK983062 MGG983062 MQC983062 MZY983062 NJU983062 NTQ983062 ODM983062 ONI983062 OXE983062 PHA983062 PQW983062 QAS983062 QKO983062 QUK983062 REG983062 ROC983062 RXY983062 SHU983062 SRQ983062 TBM983062 TLI983062 TVE983062 UFA983062 UOW983062 UYS983062 VIO983062 VSK983062 WCG983062 WMC983062 WWI26 WMM26 WCQ26 VSU26 VIY26 UZC26 UPG26 UFK26 TVO26 TLS26 TBW26 SSA26 SIE26 RYI26 ROM26 REQ26 QUU26 QKY26 QBC26 PRG26 PHK26 OXO26 ONS26 ODW26 NUA26 NKE26 NAI26 MQM26 MGQ26 LWU26 LMY26 LDC26 KTG26 KJK26 JZO26 JPS26 JFW26 IWA26 IME26 ICI26 HSM26 HIQ26 GYU26 GOY26 GFC26 FVG26 FLK26 FBO26 ERS26 EHW26 DYA26 DOE26 DEI26 CUM26 CKQ26 CAU26 BQY26 BHC26 AXG26 ANK26 ADO26 TS26 JW26 WMC24 WVY24 JM24 TI24 ADE24 ANA24 AWW24 BGS24 BQO24 CAK24 CKG24 CUC24 DDY24 DNU24 DXQ24 EHM24 ERI24 FBE24 FLA24 FUW24 GES24 GOO24 GYK24 HIG24 HSC24 IBY24 ILU24 IVQ24 JFM24 JPI24 JZE24 KJA24 KSW24 LCS24 LMO24 LWK24 MGG24 MQC24 MZY24 NJU24 NTQ24 ODM24 ONI24 OXE24 PHA24 PQW24 QAS24 QKO24 QUK24 REG24 ROC24 RXY24 SHU24 SRQ24 TBM24 TLI24 TVE24 UFA24 UOW24 UYS24 VIO24 VSK24 WCG24"/>
    <dataValidation type="textLength" operator="lessThanOrEqual" allowBlank="1" showErrorMessage="1" errorTitle="Ошибка" error="Допускается ввод не более 900 символов!" sqref="M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M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M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M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M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M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M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M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M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M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M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M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M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M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M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WVU25 WLY25 WCC25 VSG25 VIK25 UYO25 UOS25 UEW25 TVA25 TLE25 TBI25 SRM25 SHQ25 RXU25 RNY25 REC25 QUG25 QKK25 QAO25 PQS25 PGW25 OXA25 ONE25 ODI25 NTM25 NJQ25 MZU25 MPY25 MGC25 LWG25 LMK25 LCO25 KSS25 KIW25 JZA25 JPE25 JFI25 IVM25 ILQ25 IBU25 HRY25 HIC25 GYG25 GOK25 GEO25 FUS25 FKW25 FBA25 ERE25 EHI25 DXM25 DNQ25 DDU25 CTY25 CKC25 CAG25 BQK25 BGO25 AWS25 AMW25 ADA25 TE25 JI25 M25 WLO23 WBS23 VRW23 VIA23 UYE23 UOI23 UEM23 TUQ23 TKU23 TAY23 SRC23 SHG23 RXK23 RNO23 RDS23 QTW23 QKA23 QAE23 PQI23 PGM23 OWQ23 OMU23 OCY23 NTC23 NJG23 MZK23 MPO23 MFS23 LVW23 LMA23 LCE23 KSI23 KIM23 JYQ23 JOU23 JEY23 IVC23 ILG23 IBK23 HRO23 HHS23 GXW23 GOA23 GEE23 FUI23 FKM23 FAQ23 EQU23 EGY23 DXC23 DNG23 DDK23 CTO23 CJS23 BZW23 BQA23 BGE23 AWI23 AMM23 ACQ23 SU23 IY23 M23 WVK23">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D65557:AD65558 JP65557:JP65558 TL65557:TL65558 ADH65557:ADH65558 AND65557:AND65558 AWZ65557:AWZ65558 BGV65557:BGV65558 BQR65557:BQR65558 CAN65557:CAN65558 CKJ65557:CKJ65558 CUF65557:CUF65558 DEB65557:DEB65558 DNX65557:DNX65558 DXT65557:DXT65558 EHP65557:EHP65558 ERL65557:ERL65558 FBH65557:FBH65558 FLD65557:FLD65558 FUZ65557:FUZ65558 GEV65557:GEV65558 GOR65557:GOR65558 GYN65557:GYN65558 HIJ65557:HIJ65558 HSF65557:HSF65558 ICB65557:ICB65558 ILX65557:ILX65558 IVT65557:IVT65558 JFP65557:JFP65558 JPL65557:JPL65558 JZH65557:JZH65558 KJD65557:KJD65558 KSZ65557:KSZ65558 LCV65557:LCV65558 LMR65557:LMR65558 LWN65557:LWN65558 MGJ65557:MGJ65558 MQF65557:MQF65558 NAB65557:NAB65558 NJX65557:NJX65558 NTT65557:NTT65558 ODP65557:ODP65558 ONL65557:ONL65558 OXH65557:OXH65558 PHD65557:PHD65558 PQZ65557:PQZ65558 QAV65557:QAV65558 QKR65557:QKR65558 QUN65557:QUN65558 REJ65557:REJ65558 ROF65557:ROF65558 RYB65557:RYB65558 SHX65557:SHX65558 SRT65557:SRT65558 TBP65557:TBP65558 TLL65557:TLL65558 TVH65557:TVH65558 UFD65557:UFD65558 UOZ65557:UOZ65558 UYV65557:UYV65558 VIR65557:VIR65558 VSN65557:VSN65558 WCJ65557:WCJ65558 WMF65557:WMF65558 WWB65557:WWB65558 AD131093:AD131094 JP131093:JP131094 TL131093:TL131094 ADH131093:ADH131094 AND131093:AND131094 AWZ131093:AWZ131094 BGV131093:BGV131094 BQR131093:BQR131094 CAN131093:CAN131094 CKJ131093:CKJ131094 CUF131093:CUF131094 DEB131093:DEB131094 DNX131093:DNX131094 DXT131093:DXT131094 EHP131093:EHP131094 ERL131093:ERL131094 FBH131093:FBH131094 FLD131093:FLD131094 FUZ131093:FUZ131094 GEV131093:GEV131094 GOR131093:GOR131094 GYN131093:GYN131094 HIJ131093:HIJ131094 HSF131093:HSF131094 ICB131093:ICB131094 ILX131093:ILX131094 IVT131093:IVT131094 JFP131093:JFP131094 JPL131093:JPL131094 JZH131093:JZH131094 KJD131093:KJD131094 KSZ131093:KSZ131094 LCV131093:LCV131094 LMR131093:LMR131094 LWN131093:LWN131094 MGJ131093:MGJ131094 MQF131093:MQF131094 NAB131093:NAB131094 NJX131093:NJX131094 NTT131093:NTT131094 ODP131093:ODP131094 ONL131093:ONL131094 OXH131093:OXH131094 PHD131093:PHD131094 PQZ131093:PQZ131094 QAV131093:QAV131094 QKR131093:QKR131094 QUN131093:QUN131094 REJ131093:REJ131094 ROF131093:ROF131094 RYB131093:RYB131094 SHX131093:SHX131094 SRT131093:SRT131094 TBP131093:TBP131094 TLL131093:TLL131094 TVH131093:TVH131094 UFD131093:UFD131094 UOZ131093:UOZ131094 UYV131093:UYV131094 VIR131093:VIR131094 VSN131093:VSN131094 WCJ131093:WCJ131094 WMF131093:WMF131094 WWB131093:WWB131094 AD196629:AD196630 JP196629:JP196630 TL196629:TL196630 ADH196629:ADH196630 AND196629:AND196630 AWZ196629:AWZ196630 BGV196629:BGV196630 BQR196629:BQR196630 CAN196629:CAN196630 CKJ196629:CKJ196630 CUF196629:CUF196630 DEB196629:DEB196630 DNX196629:DNX196630 DXT196629:DXT196630 EHP196629:EHP196630 ERL196629:ERL196630 FBH196629:FBH196630 FLD196629:FLD196630 FUZ196629:FUZ196630 GEV196629:GEV196630 GOR196629:GOR196630 GYN196629:GYN196630 HIJ196629:HIJ196630 HSF196629:HSF196630 ICB196629:ICB196630 ILX196629:ILX196630 IVT196629:IVT196630 JFP196629:JFP196630 JPL196629:JPL196630 JZH196629:JZH196630 KJD196629:KJD196630 KSZ196629:KSZ196630 LCV196629:LCV196630 LMR196629:LMR196630 LWN196629:LWN196630 MGJ196629:MGJ196630 MQF196629:MQF196630 NAB196629:NAB196630 NJX196629:NJX196630 NTT196629:NTT196630 ODP196629:ODP196630 ONL196629:ONL196630 OXH196629:OXH196630 PHD196629:PHD196630 PQZ196629:PQZ196630 QAV196629:QAV196630 QKR196629:QKR196630 QUN196629:QUN196630 REJ196629:REJ196630 ROF196629:ROF196630 RYB196629:RYB196630 SHX196629:SHX196630 SRT196629:SRT196630 TBP196629:TBP196630 TLL196629:TLL196630 TVH196629:TVH196630 UFD196629:UFD196630 UOZ196629:UOZ196630 UYV196629:UYV196630 VIR196629:VIR196630 VSN196629:VSN196630 WCJ196629:WCJ196630 WMF196629:WMF196630 WWB196629:WWB196630 AD262165:AD262166 JP262165:JP262166 TL262165:TL262166 ADH262165:ADH262166 AND262165:AND262166 AWZ262165:AWZ262166 BGV262165:BGV262166 BQR262165:BQR262166 CAN262165:CAN262166 CKJ262165:CKJ262166 CUF262165:CUF262166 DEB262165:DEB262166 DNX262165:DNX262166 DXT262165:DXT262166 EHP262165:EHP262166 ERL262165:ERL262166 FBH262165:FBH262166 FLD262165:FLD262166 FUZ262165:FUZ262166 GEV262165:GEV262166 GOR262165:GOR262166 GYN262165:GYN262166 HIJ262165:HIJ262166 HSF262165:HSF262166 ICB262165:ICB262166 ILX262165:ILX262166 IVT262165:IVT262166 JFP262165:JFP262166 JPL262165:JPL262166 JZH262165:JZH262166 KJD262165:KJD262166 KSZ262165:KSZ262166 LCV262165:LCV262166 LMR262165:LMR262166 LWN262165:LWN262166 MGJ262165:MGJ262166 MQF262165:MQF262166 NAB262165:NAB262166 NJX262165:NJX262166 NTT262165:NTT262166 ODP262165:ODP262166 ONL262165:ONL262166 OXH262165:OXH262166 PHD262165:PHD262166 PQZ262165:PQZ262166 QAV262165:QAV262166 QKR262165:QKR262166 QUN262165:QUN262166 REJ262165:REJ262166 ROF262165:ROF262166 RYB262165:RYB262166 SHX262165:SHX262166 SRT262165:SRT262166 TBP262165:TBP262166 TLL262165:TLL262166 TVH262165:TVH262166 UFD262165:UFD262166 UOZ262165:UOZ262166 UYV262165:UYV262166 VIR262165:VIR262166 VSN262165:VSN262166 WCJ262165:WCJ262166 WMF262165:WMF262166 WWB262165:WWB262166 AD327701:AD327702 JP327701:JP327702 TL327701:TL327702 ADH327701:ADH327702 AND327701:AND327702 AWZ327701:AWZ327702 BGV327701:BGV327702 BQR327701:BQR327702 CAN327701:CAN327702 CKJ327701:CKJ327702 CUF327701:CUF327702 DEB327701:DEB327702 DNX327701:DNX327702 DXT327701:DXT327702 EHP327701:EHP327702 ERL327701:ERL327702 FBH327701:FBH327702 FLD327701:FLD327702 FUZ327701:FUZ327702 GEV327701:GEV327702 GOR327701:GOR327702 GYN327701:GYN327702 HIJ327701:HIJ327702 HSF327701:HSF327702 ICB327701:ICB327702 ILX327701:ILX327702 IVT327701:IVT327702 JFP327701:JFP327702 JPL327701:JPL327702 JZH327701:JZH327702 KJD327701:KJD327702 KSZ327701:KSZ327702 LCV327701:LCV327702 LMR327701:LMR327702 LWN327701:LWN327702 MGJ327701:MGJ327702 MQF327701:MQF327702 NAB327701:NAB327702 NJX327701:NJX327702 NTT327701:NTT327702 ODP327701:ODP327702 ONL327701:ONL327702 OXH327701:OXH327702 PHD327701:PHD327702 PQZ327701:PQZ327702 QAV327701:QAV327702 QKR327701:QKR327702 QUN327701:QUN327702 REJ327701:REJ327702 ROF327701:ROF327702 RYB327701:RYB327702 SHX327701:SHX327702 SRT327701:SRT327702 TBP327701:TBP327702 TLL327701:TLL327702 TVH327701:TVH327702 UFD327701:UFD327702 UOZ327701:UOZ327702 UYV327701:UYV327702 VIR327701:VIR327702 VSN327701:VSN327702 WCJ327701:WCJ327702 WMF327701:WMF327702 WWB327701:WWB327702 AD393237:AD393238 JP393237:JP393238 TL393237:TL393238 ADH393237:ADH393238 AND393237:AND393238 AWZ393237:AWZ393238 BGV393237:BGV393238 BQR393237:BQR393238 CAN393237:CAN393238 CKJ393237:CKJ393238 CUF393237:CUF393238 DEB393237:DEB393238 DNX393237:DNX393238 DXT393237:DXT393238 EHP393237:EHP393238 ERL393237:ERL393238 FBH393237:FBH393238 FLD393237:FLD393238 FUZ393237:FUZ393238 GEV393237:GEV393238 GOR393237:GOR393238 GYN393237:GYN393238 HIJ393237:HIJ393238 HSF393237:HSF393238 ICB393237:ICB393238 ILX393237:ILX393238 IVT393237:IVT393238 JFP393237:JFP393238 JPL393237:JPL393238 JZH393237:JZH393238 KJD393237:KJD393238 KSZ393237:KSZ393238 LCV393237:LCV393238 LMR393237:LMR393238 LWN393237:LWN393238 MGJ393237:MGJ393238 MQF393237:MQF393238 NAB393237:NAB393238 NJX393237:NJX393238 NTT393237:NTT393238 ODP393237:ODP393238 ONL393237:ONL393238 OXH393237:OXH393238 PHD393237:PHD393238 PQZ393237:PQZ393238 QAV393237:QAV393238 QKR393237:QKR393238 QUN393237:QUN393238 REJ393237:REJ393238 ROF393237:ROF393238 RYB393237:RYB393238 SHX393237:SHX393238 SRT393237:SRT393238 TBP393237:TBP393238 TLL393237:TLL393238 TVH393237:TVH393238 UFD393237:UFD393238 UOZ393237:UOZ393238 UYV393237:UYV393238 VIR393237:VIR393238 VSN393237:VSN393238 WCJ393237:WCJ393238 WMF393237:WMF393238 WWB393237:WWB393238 AD458773:AD458774 JP458773:JP458774 TL458773:TL458774 ADH458773:ADH458774 AND458773:AND458774 AWZ458773:AWZ458774 BGV458773:BGV458774 BQR458773:BQR458774 CAN458773:CAN458774 CKJ458773:CKJ458774 CUF458773:CUF458774 DEB458773:DEB458774 DNX458773:DNX458774 DXT458773:DXT458774 EHP458773:EHP458774 ERL458773:ERL458774 FBH458773:FBH458774 FLD458773:FLD458774 FUZ458773:FUZ458774 GEV458773:GEV458774 GOR458773:GOR458774 GYN458773:GYN458774 HIJ458773:HIJ458774 HSF458773:HSF458774 ICB458773:ICB458774 ILX458773:ILX458774 IVT458773:IVT458774 JFP458773:JFP458774 JPL458773:JPL458774 JZH458773:JZH458774 KJD458773:KJD458774 KSZ458773:KSZ458774 LCV458773:LCV458774 LMR458773:LMR458774 LWN458773:LWN458774 MGJ458773:MGJ458774 MQF458773:MQF458774 NAB458773:NAB458774 NJX458773:NJX458774 NTT458773:NTT458774 ODP458773:ODP458774 ONL458773:ONL458774 OXH458773:OXH458774 PHD458773:PHD458774 PQZ458773:PQZ458774 QAV458773:QAV458774 QKR458773:QKR458774 QUN458773:QUN458774 REJ458773:REJ458774 ROF458773:ROF458774 RYB458773:RYB458774 SHX458773:SHX458774 SRT458773:SRT458774 TBP458773:TBP458774 TLL458773:TLL458774 TVH458773:TVH458774 UFD458773:UFD458774 UOZ458773:UOZ458774 UYV458773:UYV458774 VIR458773:VIR458774 VSN458773:VSN458774 WCJ458773:WCJ458774 WMF458773:WMF458774 WWB458773:WWB458774 AD524309:AD524310 JP524309:JP524310 TL524309:TL524310 ADH524309:ADH524310 AND524309:AND524310 AWZ524309:AWZ524310 BGV524309:BGV524310 BQR524309:BQR524310 CAN524309:CAN524310 CKJ524309:CKJ524310 CUF524309:CUF524310 DEB524309:DEB524310 DNX524309:DNX524310 DXT524309:DXT524310 EHP524309:EHP524310 ERL524309:ERL524310 FBH524309:FBH524310 FLD524309:FLD524310 FUZ524309:FUZ524310 GEV524309:GEV524310 GOR524309:GOR524310 GYN524309:GYN524310 HIJ524309:HIJ524310 HSF524309:HSF524310 ICB524309:ICB524310 ILX524309:ILX524310 IVT524309:IVT524310 JFP524309:JFP524310 JPL524309:JPL524310 JZH524309:JZH524310 KJD524309:KJD524310 KSZ524309:KSZ524310 LCV524309:LCV524310 LMR524309:LMR524310 LWN524309:LWN524310 MGJ524309:MGJ524310 MQF524309:MQF524310 NAB524309:NAB524310 NJX524309:NJX524310 NTT524309:NTT524310 ODP524309:ODP524310 ONL524309:ONL524310 OXH524309:OXH524310 PHD524309:PHD524310 PQZ524309:PQZ524310 QAV524309:QAV524310 QKR524309:QKR524310 QUN524309:QUN524310 REJ524309:REJ524310 ROF524309:ROF524310 RYB524309:RYB524310 SHX524309:SHX524310 SRT524309:SRT524310 TBP524309:TBP524310 TLL524309:TLL524310 TVH524309:TVH524310 UFD524309:UFD524310 UOZ524309:UOZ524310 UYV524309:UYV524310 VIR524309:VIR524310 VSN524309:VSN524310 WCJ524309:WCJ524310 WMF524309:WMF524310 WWB524309:WWB524310 AD589845:AD589846 JP589845:JP589846 TL589845:TL589846 ADH589845:ADH589846 AND589845:AND589846 AWZ589845:AWZ589846 BGV589845:BGV589846 BQR589845:BQR589846 CAN589845:CAN589846 CKJ589845:CKJ589846 CUF589845:CUF589846 DEB589845:DEB589846 DNX589845:DNX589846 DXT589845:DXT589846 EHP589845:EHP589846 ERL589845:ERL589846 FBH589845:FBH589846 FLD589845:FLD589846 FUZ589845:FUZ589846 GEV589845:GEV589846 GOR589845:GOR589846 GYN589845:GYN589846 HIJ589845:HIJ589846 HSF589845:HSF589846 ICB589845:ICB589846 ILX589845:ILX589846 IVT589845:IVT589846 JFP589845:JFP589846 JPL589845:JPL589846 JZH589845:JZH589846 KJD589845:KJD589846 KSZ589845:KSZ589846 LCV589845:LCV589846 LMR589845:LMR589846 LWN589845:LWN589846 MGJ589845:MGJ589846 MQF589845:MQF589846 NAB589845:NAB589846 NJX589845:NJX589846 NTT589845:NTT589846 ODP589845:ODP589846 ONL589845:ONL589846 OXH589845:OXH589846 PHD589845:PHD589846 PQZ589845:PQZ589846 QAV589845:QAV589846 QKR589845:QKR589846 QUN589845:QUN589846 REJ589845:REJ589846 ROF589845:ROF589846 RYB589845:RYB589846 SHX589845:SHX589846 SRT589845:SRT589846 TBP589845:TBP589846 TLL589845:TLL589846 TVH589845:TVH589846 UFD589845:UFD589846 UOZ589845:UOZ589846 UYV589845:UYV589846 VIR589845:VIR589846 VSN589845:VSN589846 WCJ589845:WCJ589846 WMF589845:WMF589846 WWB589845:WWB589846 AD655381:AD655382 JP655381:JP655382 TL655381:TL655382 ADH655381:ADH655382 AND655381:AND655382 AWZ655381:AWZ655382 BGV655381:BGV655382 BQR655381:BQR655382 CAN655381:CAN655382 CKJ655381:CKJ655382 CUF655381:CUF655382 DEB655381:DEB655382 DNX655381:DNX655382 DXT655381:DXT655382 EHP655381:EHP655382 ERL655381:ERL655382 FBH655381:FBH655382 FLD655381:FLD655382 FUZ655381:FUZ655382 GEV655381:GEV655382 GOR655381:GOR655382 GYN655381:GYN655382 HIJ655381:HIJ655382 HSF655381:HSF655382 ICB655381:ICB655382 ILX655381:ILX655382 IVT655381:IVT655382 JFP655381:JFP655382 JPL655381:JPL655382 JZH655381:JZH655382 KJD655381:KJD655382 KSZ655381:KSZ655382 LCV655381:LCV655382 LMR655381:LMR655382 LWN655381:LWN655382 MGJ655381:MGJ655382 MQF655381:MQF655382 NAB655381:NAB655382 NJX655381:NJX655382 NTT655381:NTT655382 ODP655381:ODP655382 ONL655381:ONL655382 OXH655381:OXH655382 PHD655381:PHD655382 PQZ655381:PQZ655382 QAV655381:QAV655382 QKR655381:QKR655382 QUN655381:QUN655382 REJ655381:REJ655382 ROF655381:ROF655382 RYB655381:RYB655382 SHX655381:SHX655382 SRT655381:SRT655382 TBP655381:TBP655382 TLL655381:TLL655382 TVH655381:TVH655382 UFD655381:UFD655382 UOZ655381:UOZ655382 UYV655381:UYV655382 VIR655381:VIR655382 VSN655381:VSN655382 WCJ655381:WCJ655382 WMF655381:WMF655382 WWB655381:WWB655382 AD720917:AD720918 JP720917:JP720918 TL720917:TL720918 ADH720917:ADH720918 AND720917:AND720918 AWZ720917:AWZ720918 BGV720917:BGV720918 BQR720917:BQR720918 CAN720917:CAN720918 CKJ720917:CKJ720918 CUF720917:CUF720918 DEB720917:DEB720918 DNX720917:DNX720918 DXT720917:DXT720918 EHP720917:EHP720918 ERL720917:ERL720918 FBH720917:FBH720918 FLD720917:FLD720918 FUZ720917:FUZ720918 GEV720917:GEV720918 GOR720917:GOR720918 GYN720917:GYN720918 HIJ720917:HIJ720918 HSF720917:HSF720918 ICB720917:ICB720918 ILX720917:ILX720918 IVT720917:IVT720918 JFP720917:JFP720918 JPL720917:JPL720918 JZH720917:JZH720918 KJD720917:KJD720918 KSZ720917:KSZ720918 LCV720917:LCV720918 LMR720917:LMR720918 LWN720917:LWN720918 MGJ720917:MGJ720918 MQF720917:MQF720918 NAB720917:NAB720918 NJX720917:NJX720918 NTT720917:NTT720918 ODP720917:ODP720918 ONL720917:ONL720918 OXH720917:OXH720918 PHD720917:PHD720918 PQZ720917:PQZ720918 QAV720917:QAV720918 QKR720917:QKR720918 QUN720917:QUN720918 REJ720917:REJ720918 ROF720917:ROF720918 RYB720917:RYB720918 SHX720917:SHX720918 SRT720917:SRT720918 TBP720917:TBP720918 TLL720917:TLL720918 TVH720917:TVH720918 UFD720917:UFD720918 UOZ720917:UOZ720918 UYV720917:UYV720918 VIR720917:VIR720918 VSN720917:VSN720918 WCJ720917:WCJ720918 WMF720917:WMF720918 WWB720917:WWB720918 AD786453:AD786454 JP786453:JP786454 TL786453:TL786454 ADH786453:ADH786454 AND786453:AND786454 AWZ786453:AWZ786454 BGV786453:BGV786454 BQR786453:BQR786454 CAN786453:CAN786454 CKJ786453:CKJ786454 CUF786453:CUF786454 DEB786453:DEB786454 DNX786453:DNX786454 DXT786453:DXT786454 EHP786453:EHP786454 ERL786453:ERL786454 FBH786453:FBH786454 FLD786453:FLD786454 FUZ786453:FUZ786454 GEV786453:GEV786454 GOR786453:GOR786454 GYN786453:GYN786454 HIJ786453:HIJ786454 HSF786453:HSF786454 ICB786453:ICB786454 ILX786453:ILX786454 IVT786453:IVT786454 JFP786453:JFP786454 JPL786453:JPL786454 JZH786453:JZH786454 KJD786453:KJD786454 KSZ786453:KSZ786454 LCV786453:LCV786454 LMR786453:LMR786454 LWN786453:LWN786454 MGJ786453:MGJ786454 MQF786453:MQF786454 NAB786453:NAB786454 NJX786453:NJX786454 NTT786453:NTT786454 ODP786453:ODP786454 ONL786453:ONL786454 OXH786453:OXH786454 PHD786453:PHD786454 PQZ786453:PQZ786454 QAV786453:QAV786454 QKR786453:QKR786454 QUN786453:QUN786454 REJ786453:REJ786454 ROF786453:ROF786454 RYB786453:RYB786454 SHX786453:SHX786454 SRT786453:SRT786454 TBP786453:TBP786454 TLL786453:TLL786454 TVH786453:TVH786454 UFD786453:UFD786454 UOZ786453:UOZ786454 UYV786453:UYV786454 VIR786453:VIR786454 VSN786453:VSN786454 WCJ786453:WCJ786454 WMF786453:WMF786454 WWB786453:WWB786454 AD851989:AD851990 JP851989:JP851990 TL851989:TL851990 ADH851989:ADH851990 AND851989:AND851990 AWZ851989:AWZ851990 BGV851989:BGV851990 BQR851989:BQR851990 CAN851989:CAN851990 CKJ851989:CKJ851990 CUF851989:CUF851990 DEB851989:DEB851990 DNX851989:DNX851990 DXT851989:DXT851990 EHP851989:EHP851990 ERL851989:ERL851990 FBH851989:FBH851990 FLD851989:FLD851990 FUZ851989:FUZ851990 GEV851989:GEV851990 GOR851989:GOR851990 GYN851989:GYN851990 HIJ851989:HIJ851990 HSF851989:HSF851990 ICB851989:ICB851990 ILX851989:ILX851990 IVT851989:IVT851990 JFP851989:JFP851990 JPL851989:JPL851990 JZH851989:JZH851990 KJD851989:KJD851990 KSZ851989:KSZ851990 LCV851989:LCV851990 LMR851989:LMR851990 LWN851989:LWN851990 MGJ851989:MGJ851990 MQF851989:MQF851990 NAB851989:NAB851990 NJX851989:NJX851990 NTT851989:NTT851990 ODP851989:ODP851990 ONL851989:ONL851990 OXH851989:OXH851990 PHD851989:PHD851990 PQZ851989:PQZ851990 QAV851989:QAV851990 QKR851989:QKR851990 QUN851989:QUN851990 REJ851989:REJ851990 ROF851989:ROF851990 RYB851989:RYB851990 SHX851989:SHX851990 SRT851989:SRT851990 TBP851989:TBP851990 TLL851989:TLL851990 TVH851989:TVH851990 UFD851989:UFD851990 UOZ851989:UOZ851990 UYV851989:UYV851990 VIR851989:VIR851990 VSN851989:VSN851990 WCJ851989:WCJ851990 WMF851989:WMF851990 WWB851989:WWB851990 AD917525:AD917526 JP917525:JP917526 TL917525:TL917526 ADH917525:ADH917526 AND917525:AND917526 AWZ917525:AWZ917526 BGV917525:BGV917526 BQR917525:BQR917526 CAN917525:CAN917526 CKJ917525:CKJ917526 CUF917525:CUF917526 DEB917525:DEB917526 DNX917525:DNX917526 DXT917525:DXT917526 EHP917525:EHP917526 ERL917525:ERL917526 FBH917525:FBH917526 FLD917525:FLD917526 FUZ917525:FUZ917526 GEV917525:GEV917526 GOR917525:GOR917526 GYN917525:GYN917526 HIJ917525:HIJ917526 HSF917525:HSF917526 ICB917525:ICB917526 ILX917525:ILX917526 IVT917525:IVT917526 JFP917525:JFP917526 JPL917525:JPL917526 JZH917525:JZH917526 KJD917525:KJD917526 KSZ917525:KSZ917526 LCV917525:LCV917526 LMR917525:LMR917526 LWN917525:LWN917526 MGJ917525:MGJ917526 MQF917525:MQF917526 NAB917525:NAB917526 NJX917525:NJX917526 NTT917525:NTT917526 ODP917525:ODP917526 ONL917525:ONL917526 OXH917525:OXH917526 PHD917525:PHD917526 PQZ917525:PQZ917526 QAV917525:QAV917526 QKR917525:QKR917526 QUN917525:QUN917526 REJ917525:REJ917526 ROF917525:ROF917526 RYB917525:RYB917526 SHX917525:SHX917526 SRT917525:SRT917526 TBP917525:TBP917526 TLL917525:TLL917526 TVH917525:TVH917526 UFD917525:UFD917526 UOZ917525:UOZ917526 UYV917525:UYV917526 VIR917525:VIR917526 VSN917525:VSN917526 WCJ917525:WCJ917526 WMF917525:WMF917526 WWB917525:WWB917526 AD983061:AD983062 JP983061:JP983062 TL983061:TL983062 ADH983061:ADH983062 AND983061:AND983062 AWZ983061:AWZ983062 BGV983061:BGV983062 BQR983061:BQR983062 CAN983061:CAN983062 CKJ983061:CKJ983062 CUF983061:CUF983062 DEB983061:DEB983062 DNX983061:DNX983062 DXT983061:DXT983062 EHP983061:EHP983062 ERL983061:ERL983062 FBH983061:FBH983062 FLD983061:FLD983062 FUZ983061:FUZ983062 GEV983061:GEV983062 GOR983061:GOR983062 GYN983061:GYN983062 HIJ983061:HIJ983062 HSF983061:HSF983062 ICB983061:ICB983062 ILX983061:ILX983062 IVT983061:IVT983062 JFP983061:JFP983062 JPL983061:JPL983062 JZH983061:JZH983062 KJD983061:KJD983062 KSZ983061:KSZ983062 LCV983061:LCV983062 LMR983061:LMR983062 LWN983061:LWN983062 MGJ983061:MGJ983062 MQF983061:MQF983062 NAB983061:NAB983062 NJX983061:NJX983062 NTT983061:NTT983062 ODP983061:ODP983062 ONL983061:ONL983062 OXH983061:OXH983062 PHD983061:PHD983062 PQZ983061:PQZ983062 QAV983061:QAV983062 QKR983061:QKR983062 QUN983061:QUN983062 REJ983061:REJ983062 ROF983061:ROF983062 RYB983061:RYB983062 SHX983061:SHX983062 SRT983061:SRT983062 TBP983061:TBP983062 TLL983061:TLL983062 TVH983061:TVH983062 UFD983061:UFD983062 UOZ983061:UOZ983062 UYV983061:UYV983062 VIR983061:VIR983062 VSN983061:VSN983062 WCJ983061:WCJ983062 WMF983061:WMF983062 WWB983061:WWB983062 AB65557:AB65558 JN65557:JN65558 TJ65557:TJ65558 ADF65557:ADF65558 ANB65557:ANB65558 AWX65557:AWX65558 BGT65557:BGT65558 BQP65557:BQP65558 CAL65557:CAL65558 CKH65557:CKH65558 CUD65557:CUD65558 DDZ65557:DDZ65558 DNV65557:DNV65558 DXR65557:DXR65558 EHN65557:EHN65558 ERJ65557:ERJ65558 FBF65557:FBF65558 FLB65557:FLB65558 FUX65557:FUX65558 GET65557:GET65558 GOP65557:GOP65558 GYL65557:GYL65558 HIH65557:HIH65558 HSD65557:HSD65558 IBZ65557:IBZ65558 ILV65557:ILV65558 IVR65557:IVR65558 JFN65557:JFN65558 JPJ65557:JPJ65558 JZF65557:JZF65558 KJB65557:KJB65558 KSX65557:KSX65558 LCT65557:LCT65558 LMP65557:LMP65558 LWL65557:LWL65558 MGH65557:MGH65558 MQD65557:MQD65558 MZZ65557:MZZ65558 NJV65557:NJV65558 NTR65557:NTR65558 ODN65557:ODN65558 ONJ65557:ONJ65558 OXF65557:OXF65558 PHB65557:PHB65558 PQX65557:PQX65558 QAT65557:QAT65558 QKP65557:QKP65558 QUL65557:QUL65558 REH65557:REH65558 ROD65557:ROD65558 RXZ65557:RXZ65558 SHV65557:SHV65558 SRR65557:SRR65558 TBN65557:TBN65558 TLJ65557:TLJ65558 TVF65557:TVF65558 UFB65557:UFB65558 UOX65557:UOX65558 UYT65557:UYT65558 VIP65557:VIP65558 VSL65557:VSL65558 WCH65557:WCH65558 WMD65557:WMD65558 WVZ65557:WVZ65558 AB131093:AB131094 JN131093:JN131094 TJ131093:TJ131094 ADF131093:ADF131094 ANB131093:ANB131094 AWX131093:AWX131094 BGT131093:BGT131094 BQP131093:BQP131094 CAL131093:CAL131094 CKH131093:CKH131094 CUD131093:CUD131094 DDZ131093:DDZ131094 DNV131093:DNV131094 DXR131093:DXR131094 EHN131093:EHN131094 ERJ131093:ERJ131094 FBF131093:FBF131094 FLB131093:FLB131094 FUX131093:FUX131094 GET131093:GET131094 GOP131093:GOP131094 GYL131093:GYL131094 HIH131093:HIH131094 HSD131093:HSD131094 IBZ131093:IBZ131094 ILV131093:ILV131094 IVR131093:IVR131094 JFN131093:JFN131094 JPJ131093:JPJ131094 JZF131093:JZF131094 KJB131093:KJB131094 KSX131093:KSX131094 LCT131093:LCT131094 LMP131093:LMP131094 LWL131093:LWL131094 MGH131093:MGH131094 MQD131093:MQD131094 MZZ131093:MZZ131094 NJV131093:NJV131094 NTR131093:NTR131094 ODN131093:ODN131094 ONJ131093:ONJ131094 OXF131093:OXF131094 PHB131093:PHB131094 PQX131093:PQX131094 QAT131093:QAT131094 QKP131093:QKP131094 QUL131093:QUL131094 REH131093:REH131094 ROD131093:ROD131094 RXZ131093:RXZ131094 SHV131093:SHV131094 SRR131093:SRR131094 TBN131093:TBN131094 TLJ131093:TLJ131094 TVF131093:TVF131094 UFB131093:UFB131094 UOX131093:UOX131094 UYT131093:UYT131094 VIP131093:VIP131094 VSL131093:VSL131094 WCH131093:WCH131094 WMD131093:WMD131094 WVZ131093:WVZ131094 AB196629:AB196630 JN196629:JN196630 TJ196629:TJ196630 ADF196629:ADF196630 ANB196629:ANB196630 AWX196629:AWX196630 BGT196629:BGT196630 BQP196629:BQP196630 CAL196629:CAL196630 CKH196629:CKH196630 CUD196629:CUD196630 DDZ196629:DDZ196630 DNV196629:DNV196630 DXR196629:DXR196630 EHN196629:EHN196630 ERJ196629:ERJ196630 FBF196629:FBF196630 FLB196629:FLB196630 FUX196629:FUX196630 GET196629:GET196630 GOP196629:GOP196630 GYL196629:GYL196630 HIH196629:HIH196630 HSD196629:HSD196630 IBZ196629:IBZ196630 ILV196629:ILV196630 IVR196629:IVR196630 JFN196629:JFN196630 JPJ196629:JPJ196630 JZF196629:JZF196630 KJB196629:KJB196630 KSX196629:KSX196630 LCT196629:LCT196630 LMP196629:LMP196630 LWL196629:LWL196630 MGH196629:MGH196630 MQD196629:MQD196630 MZZ196629:MZZ196630 NJV196629:NJV196630 NTR196629:NTR196630 ODN196629:ODN196630 ONJ196629:ONJ196630 OXF196629:OXF196630 PHB196629:PHB196630 PQX196629:PQX196630 QAT196629:QAT196630 QKP196629:QKP196630 QUL196629:QUL196630 REH196629:REH196630 ROD196629:ROD196630 RXZ196629:RXZ196630 SHV196629:SHV196630 SRR196629:SRR196630 TBN196629:TBN196630 TLJ196629:TLJ196630 TVF196629:TVF196630 UFB196629:UFB196630 UOX196629:UOX196630 UYT196629:UYT196630 VIP196629:VIP196630 VSL196629:VSL196630 WCH196629:WCH196630 WMD196629:WMD196630 WVZ196629:WVZ196630 AB262165:AB262166 JN262165:JN262166 TJ262165:TJ262166 ADF262165:ADF262166 ANB262165:ANB262166 AWX262165:AWX262166 BGT262165:BGT262166 BQP262165:BQP262166 CAL262165:CAL262166 CKH262165:CKH262166 CUD262165:CUD262166 DDZ262165:DDZ262166 DNV262165:DNV262166 DXR262165:DXR262166 EHN262165:EHN262166 ERJ262165:ERJ262166 FBF262165:FBF262166 FLB262165:FLB262166 FUX262165:FUX262166 GET262165:GET262166 GOP262165:GOP262166 GYL262165:GYL262166 HIH262165:HIH262166 HSD262165:HSD262166 IBZ262165:IBZ262166 ILV262165:ILV262166 IVR262165:IVR262166 JFN262165:JFN262166 JPJ262165:JPJ262166 JZF262165:JZF262166 KJB262165:KJB262166 KSX262165:KSX262166 LCT262165:LCT262166 LMP262165:LMP262166 LWL262165:LWL262166 MGH262165:MGH262166 MQD262165:MQD262166 MZZ262165:MZZ262166 NJV262165:NJV262166 NTR262165:NTR262166 ODN262165:ODN262166 ONJ262165:ONJ262166 OXF262165:OXF262166 PHB262165:PHB262166 PQX262165:PQX262166 QAT262165:QAT262166 QKP262165:QKP262166 QUL262165:QUL262166 REH262165:REH262166 ROD262165:ROD262166 RXZ262165:RXZ262166 SHV262165:SHV262166 SRR262165:SRR262166 TBN262165:TBN262166 TLJ262165:TLJ262166 TVF262165:TVF262166 UFB262165:UFB262166 UOX262165:UOX262166 UYT262165:UYT262166 VIP262165:VIP262166 VSL262165:VSL262166 WCH262165:WCH262166 WMD262165:WMD262166 WVZ262165:WVZ262166 AB327701:AB327702 JN327701:JN327702 TJ327701:TJ327702 ADF327701:ADF327702 ANB327701:ANB327702 AWX327701:AWX327702 BGT327701:BGT327702 BQP327701:BQP327702 CAL327701:CAL327702 CKH327701:CKH327702 CUD327701:CUD327702 DDZ327701:DDZ327702 DNV327701:DNV327702 DXR327701:DXR327702 EHN327701:EHN327702 ERJ327701:ERJ327702 FBF327701:FBF327702 FLB327701:FLB327702 FUX327701:FUX327702 GET327701:GET327702 GOP327701:GOP327702 GYL327701:GYL327702 HIH327701:HIH327702 HSD327701:HSD327702 IBZ327701:IBZ327702 ILV327701:ILV327702 IVR327701:IVR327702 JFN327701:JFN327702 JPJ327701:JPJ327702 JZF327701:JZF327702 KJB327701:KJB327702 KSX327701:KSX327702 LCT327701:LCT327702 LMP327701:LMP327702 LWL327701:LWL327702 MGH327701:MGH327702 MQD327701:MQD327702 MZZ327701:MZZ327702 NJV327701:NJV327702 NTR327701:NTR327702 ODN327701:ODN327702 ONJ327701:ONJ327702 OXF327701:OXF327702 PHB327701:PHB327702 PQX327701:PQX327702 QAT327701:QAT327702 QKP327701:QKP327702 QUL327701:QUL327702 REH327701:REH327702 ROD327701:ROD327702 RXZ327701:RXZ327702 SHV327701:SHV327702 SRR327701:SRR327702 TBN327701:TBN327702 TLJ327701:TLJ327702 TVF327701:TVF327702 UFB327701:UFB327702 UOX327701:UOX327702 UYT327701:UYT327702 VIP327701:VIP327702 VSL327701:VSL327702 WCH327701:WCH327702 WMD327701:WMD327702 WVZ327701:WVZ327702 AB393237:AB393238 JN393237:JN393238 TJ393237:TJ393238 ADF393237:ADF393238 ANB393237:ANB393238 AWX393237:AWX393238 BGT393237:BGT393238 BQP393237:BQP393238 CAL393237:CAL393238 CKH393237:CKH393238 CUD393237:CUD393238 DDZ393237:DDZ393238 DNV393237:DNV393238 DXR393237:DXR393238 EHN393237:EHN393238 ERJ393237:ERJ393238 FBF393237:FBF393238 FLB393237:FLB393238 FUX393237:FUX393238 GET393237:GET393238 GOP393237:GOP393238 GYL393237:GYL393238 HIH393237:HIH393238 HSD393237:HSD393238 IBZ393237:IBZ393238 ILV393237:ILV393238 IVR393237:IVR393238 JFN393237:JFN393238 JPJ393237:JPJ393238 JZF393237:JZF393238 KJB393237:KJB393238 KSX393237:KSX393238 LCT393237:LCT393238 LMP393237:LMP393238 LWL393237:LWL393238 MGH393237:MGH393238 MQD393237:MQD393238 MZZ393237:MZZ393238 NJV393237:NJV393238 NTR393237:NTR393238 ODN393237:ODN393238 ONJ393237:ONJ393238 OXF393237:OXF393238 PHB393237:PHB393238 PQX393237:PQX393238 QAT393237:QAT393238 QKP393237:QKP393238 QUL393237:QUL393238 REH393237:REH393238 ROD393237:ROD393238 RXZ393237:RXZ393238 SHV393237:SHV393238 SRR393237:SRR393238 TBN393237:TBN393238 TLJ393237:TLJ393238 TVF393237:TVF393238 UFB393237:UFB393238 UOX393237:UOX393238 UYT393237:UYT393238 VIP393237:VIP393238 VSL393237:VSL393238 WCH393237:WCH393238 WMD393237:WMD393238 WVZ393237:WVZ393238 AB458773:AB458774 JN458773:JN458774 TJ458773:TJ458774 ADF458773:ADF458774 ANB458773:ANB458774 AWX458773:AWX458774 BGT458773:BGT458774 BQP458773:BQP458774 CAL458773:CAL458774 CKH458773:CKH458774 CUD458773:CUD458774 DDZ458773:DDZ458774 DNV458773:DNV458774 DXR458773:DXR458774 EHN458773:EHN458774 ERJ458773:ERJ458774 FBF458773:FBF458774 FLB458773:FLB458774 FUX458773:FUX458774 GET458773:GET458774 GOP458773:GOP458774 GYL458773:GYL458774 HIH458773:HIH458774 HSD458773:HSD458774 IBZ458773:IBZ458774 ILV458773:ILV458774 IVR458773:IVR458774 JFN458773:JFN458774 JPJ458773:JPJ458774 JZF458773:JZF458774 KJB458773:KJB458774 KSX458773:KSX458774 LCT458773:LCT458774 LMP458773:LMP458774 LWL458773:LWL458774 MGH458773:MGH458774 MQD458773:MQD458774 MZZ458773:MZZ458774 NJV458773:NJV458774 NTR458773:NTR458774 ODN458773:ODN458774 ONJ458773:ONJ458774 OXF458773:OXF458774 PHB458773:PHB458774 PQX458773:PQX458774 QAT458773:QAT458774 QKP458773:QKP458774 QUL458773:QUL458774 REH458773:REH458774 ROD458773:ROD458774 RXZ458773:RXZ458774 SHV458773:SHV458774 SRR458773:SRR458774 TBN458773:TBN458774 TLJ458773:TLJ458774 TVF458773:TVF458774 UFB458773:UFB458774 UOX458773:UOX458774 UYT458773:UYT458774 VIP458773:VIP458774 VSL458773:VSL458774 WCH458773:WCH458774 WMD458773:WMD458774 WVZ458773:WVZ458774 AB524309:AB524310 JN524309:JN524310 TJ524309:TJ524310 ADF524309:ADF524310 ANB524309:ANB524310 AWX524309:AWX524310 BGT524309:BGT524310 BQP524309:BQP524310 CAL524309:CAL524310 CKH524309:CKH524310 CUD524309:CUD524310 DDZ524309:DDZ524310 DNV524309:DNV524310 DXR524309:DXR524310 EHN524309:EHN524310 ERJ524309:ERJ524310 FBF524309:FBF524310 FLB524309:FLB524310 FUX524309:FUX524310 GET524309:GET524310 GOP524309:GOP524310 GYL524309:GYL524310 HIH524309:HIH524310 HSD524309:HSD524310 IBZ524309:IBZ524310 ILV524309:ILV524310 IVR524309:IVR524310 JFN524309:JFN524310 JPJ524309:JPJ524310 JZF524309:JZF524310 KJB524309:KJB524310 KSX524309:KSX524310 LCT524309:LCT524310 LMP524309:LMP524310 LWL524309:LWL524310 MGH524309:MGH524310 MQD524309:MQD524310 MZZ524309:MZZ524310 NJV524309:NJV524310 NTR524309:NTR524310 ODN524309:ODN524310 ONJ524309:ONJ524310 OXF524309:OXF524310 PHB524309:PHB524310 PQX524309:PQX524310 QAT524309:QAT524310 QKP524309:QKP524310 QUL524309:QUL524310 REH524309:REH524310 ROD524309:ROD524310 RXZ524309:RXZ524310 SHV524309:SHV524310 SRR524309:SRR524310 TBN524309:TBN524310 TLJ524309:TLJ524310 TVF524309:TVF524310 UFB524309:UFB524310 UOX524309:UOX524310 UYT524309:UYT524310 VIP524309:VIP524310 VSL524309:VSL524310 WCH524309:WCH524310 WMD524309:WMD524310 WVZ524309:WVZ524310 AB589845:AB589846 JN589845:JN589846 TJ589845:TJ589846 ADF589845:ADF589846 ANB589845:ANB589846 AWX589845:AWX589846 BGT589845:BGT589846 BQP589845:BQP589846 CAL589845:CAL589846 CKH589845:CKH589846 CUD589845:CUD589846 DDZ589845:DDZ589846 DNV589845:DNV589846 DXR589845:DXR589846 EHN589845:EHN589846 ERJ589845:ERJ589846 FBF589845:FBF589846 FLB589845:FLB589846 FUX589845:FUX589846 GET589845:GET589846 GOP589845:GOP589846 GYL589845:GYL589846 HIH589845:HIH589846 HSD589845:HSD589846 IBZ589845:IBZ589846 ILV589845:ILV589846 IVR589845:IVR589846 JFN589845:JFN589846 JPJ589845:JPJ589846 JZF589845:JZF589846 KJB589845:KJB589846 KSX589845:KSX589846 LCT589845:LCT589846 LMP589845:LMP589846 LWL589845:LWL589846 MGH589845:MGH589846 MQD589845:MQD589846 MZZ589845:MZZ589846 NJV589845:NJV589846 NTR589845:NTR589846 ODN589845:ODN589846 ONJ589845:ONJ589846 OXF589845:OXF589846 PHB589845:PHB589846 PQX589845:PQX589846 QAT589845:QAT589846 QKP589845:QKP589846 QUL589845:QUL589846 REH589845:REH589846 ROD589845:ROD589846 RXZ589845:RXZ589846 SHV589845:SHV589846 SRR589845:SRR589846 TBN589845:TBN589846 TLJ589845:TLJ589846 TVF589845:TVF589846 UFB589845:UFB589846 UOX589845:UOX589846 UYT589845:UYT589846 VIP589845:VIP589846 VSL589845:VSL589846 WCH589845:WCH589846 WMD589845:WMD589846 WVZ589845:WVZ589846 AB655381:AB655382 JN655381:JN655382 TJ655381:TJ655382 ADF655381:ADF655382 ANB655381:ANB655382 AWX655381:AWX655382 BGT655381:BGT655382 BQP655381:BQP655382 CAL655381:CAL655382 CKH655381:CKH655382 CUD655381:CUD655382 DDZ655381:DDZ655382 DNV655381:DNV655382 DXR655381:DXR655382 EHN655381:EHN655382 ERJ655381:ERJ655382 FBF655381:FBF655382 FLB655381:FLB655382 FUX655381:FUX655382 GET655381:GET655382 GOP655381:GOP655382 GYL655381:GYL655382 HIH655381:HIH655382 HSD655381:HSD655382 IBZ655381:IBZ655382 ILV655381:ILV655382 IVR655381:IVR655382 JFN655381:JFN655382 JPJ655381:JPJ655382 JZF655381:JZF655382 KJB655381:KJB655382 KSX655381:KSX655382 LCT655381:LCT655382 LMP655381:LMP655382 LWL655381:LWL655382 MGH655381:MGH655382 MQD655381:MQD655382 MZZ655381:MZZ655382 NJV655381:NJV655382 NTR655381:NTR655382 ODN655381:ODN655382 ONJ655381:ONJ655382 OXF655381:OXF655382 PHB655381:PHB655382 PQX655381:PQX655382 QAT655381:QAT655382 QKP655381:QKP655382 QUL655381:QUL655382 REH655381:REH655382 ROD655381:ROD655382 RXZ655381:RXZ655382 SHV655381:SHV655382 SRR655381:SRR655382 TBN655381:TBN655382 TLJ655381:TLJ655382 TVF655381:TVF655382 UFB655381:UFB655382 UOX655381:UOX655382 UYT655381:UYT655382 VIP655381:VIP655382 VSL655381:VSL655382 WCH655381:WCH655382 WMD655381:WMD655382 WVZ655381:WVZ655382 AB720917:AB720918 JN720917:JN720918 TJ720917:TJ720918 ADF720917:ADF720918 ANB720917:ANB720918 AWX720917:AWX720918 BGT720917:BGT720918 BQP720917:BQP720918 CAL720917:CAL720918 CKH720917:CKH720918 CUD720917:CUD720918 DDZ720917:DDZ720918 DNV720917:DNV720918 DXR720917:DXR720918 EHN720917:EHN720918 ERJ720917:ERJ720918 FBF720917:FBF720918 FLB720917:FLB720918 FUX720917:FUX720918 GET720917:GET720918 GOP720917:GOP720918 GYL720917:GYL720918 HIH720917:HIH720918 HSD720917:HSD720918 IBZ720917:IBZ720918 ILV720917:ILV720918 IVR720917:IVR720918 JFN720917:JFN720918 JPJ720917:JPJ720918 JZF720917:JZF720918 KJB720917:KJB720918 KSX720917:KSX720918 LCT720917:LCT720918 LMP720917:LMP720918 LWL720917:LWL720918 MGH720917:MGH720918 MQD720917:MQD720918 MZZ720917:MZZ720918 NJV720917:NJV720918 NTR720917:NTR720918 ODN720917:ODN720918 ONJ720917:ONJ720918 OXF720917:OXF720918 PHB720917:PHB720918 PQX720917:PQX720918 QAT720917:QAT720918 QKP720917:QKP720918 QUL720917:QUL720918 REH720917:REH720918 ROD720917:ROD720918 RXZ720917:RXZ720918 SHV720917:SHV720918 SRR720917:SRR720918 TBN720917:TBN720918 TLJ720917:TLJ720918 TVF720917:TVF720918 UFB720917:UFB720918 UOX720917:UOX720918 UYT720917:UYT720918 VIP720917:VIP720918 VSL720917:VSL720918 WCH720917:WCH720918 WMD720917:WMD720918 WVZ720917:WVZ720918 AB786453:AB786454 JN786453:JN786454 TJ786453:TJ786454 ADF786453:ADF786454 ANB786453:ANB786454 AWX786453:AWX786454 BGT786453:BGT786454 BQP786453:BQP786454 CAL786453:CAL786454 CKH786453:CKH786454 CUD786453:CUD786454 DDZ786453:DDZ786454 DNV786453:DNV786454 DXR786453:DXR786454 EHN786453:EHN786454 ERJ786453:ERJ786454 FBF786453:FBF786454 FLB786453:FLB786454 FUX786453:FUX786454 GET786453:GET786454 GOP786453:GOP786454 GYL786453:GYL786454 HIH786453:HIH786454 HSD786453:HSD786454 IBZ786453:IBZ786454 ILV786453:ILV786454 IVR786453:IVR786454 JFN786453:JFN786454 JPJ786453:JPJ786454 JZF786453:JZF786454 KJB786453:KJB786454 KSX786453:KSX786454 LCT786453:LCT786454 LMP786453:LMP786454 LWL786453:LWL786454 MGH786453:MGH786454 MQD786453:MQD786454 MZZ786453:MZZ786454 NJV786453:NJV786454 NTR786453:NTR786454 ODN786453:ODN786454 ONJ786453:ONJ786454 OXF786453:OXF786454 PHB786453:PHB786454 PQX786453:PQX786454 QAT786453:QAT786454 QKP786453:QKP786454 QUL786453:QUL786454 REH786453:REH786454 ROD786453:ROD786454 RXZ786453:RXZ786454 SHV786453:SHV786454 SRR786453:SRR786454 TBN786453:TBN786454 TLJ786453:TLJ786454 TVF786453:TVF786454 UFB786453:UFB786454 UOX786453:UOX786454 UYT786453:UYT786454 VIP786453:VIP786454 VSL786453:VSL786454 WCH786453:WCH786454 WMD786453:WMD786454 WVZ786453:WVZ786454 AB851989:AB851990 JN851989:JN851990 TJ851989:TJ851990 ADF851989:ADF851990 ANB851989:ANB851990 AWX851989:AWX851990 BGT851989:BGT851990 BQP851989:BQP851990 CAL851989:CAL851990 CKH851989:CKH851990 CUD851989:CUD851990 DDZ851989:DDZ851990 DNV851989:DNV851990 DXR851989:DXR851990 EHN851989:EHN851990 ERJ851989:ERJ851990 FBF851989:FBF851990 FLB851989:FLB851990 FUX851989:FUX851990 GET851989:GET851990 GOP851989:GOP851990 GYL851989:GYL851990 HIH851989:HIH851990 HSD851989:HSD851990 IBZ851989:IBZ851990 ILV851989:ILV851990 IVR851989:IVR851990 JFN851989:JFN851990 JPJ851989:JPJ851990 JZF851989:JZF851990 KJB851989:KJB851990 KSX851989:KSX851990 LCT851989:LCT851990 LMP851989:LMP851990 LWL851989:LWL851990 MGH851989:MGH851990 MQD851989:MQD851990 MZZ851989:MZZ851990 NJV851989:NJV851990 NTR851989:NTR851990 ODN851989:ODN851990 ONJ851989:ONJ851990 OXF851989:OXF851990 PHB851989:PHB851990 PQX851989:PQX851990 QAT851989:QAT851990 QKP851989:QKP851990 QUL851989:QUL851990 REH851989:REH851990 ROD851989:ROD851990 RXZ851989:RXZ851990 SHV851989:SHV851990 SRR851989:SRR851990 TBN851989:TBN851990 TLJ851989:TLJ851990 TVF851989:TVF851990 UFB851989:UFB851990 UOX851989:UOX851990 UYT851989:UYT851990 VIP851989:VIP851990 VSL851989:VSL851990 WCH851989:WCH851990 WMD851989:WMD851990 WVZ851989:WVZ851990 AB917525:AB917526 JN917525:JN917526 TJ917525:TJ917526 ADF917525:ADF917526 ANB917525:ANB917526 AWX917525:AWX917526 BGT917525:BGT917526 BQP917525:BQP917526 CAL917525:CAL917526 CKH917525:CKH917526 CUD917525:CUD917526 DDZ917525:DDZ917526 DNV917525:DNV917526 DXR917525:DXR917526 EHN917525:EHN917526 ERJ917525:ERJ917526 FBF917525:FBF917526 FLB917525:FLB917526 FUX917525:FUX917526 GET917525:GET917526 GOP917525:GOP917526 GYL917525:GYL917526 HIH917525:HIH917526 HSD917525:HSD917526 IBZ917525:IBZ917526 ILV917525:ILV917526 IVR917525:IVR917526 JFN917525:JFN917526 JPJ917525:JPJ917526 JZF917525:JZF917526 KJB917525:KJB917526 KSX917525:KSX917526 LCT917525:LCT917526 LMP917525:LMP917526 LWL917525:LWL917526 MGH917525:MGH917526 MQD917525:MQD917526 MZZ917525:MZZ917526 NJV917525:NJV917526 NTR917525:NTR917526 ODN917525:ODN917526 ONJ917525:ONJ917526 OXF917525:OXF917526 PHB917525:PHB917526 PQX917525:PQX917526 QAT917525:QAT917526 QKP917525:QKP917526 QUL917525:QUL917526 REH917525:REH917526 ROD917525:ROD917526 RXZ917525:RXZ917526 SHV917525:SHV917526 SRR917525:SRR917526 TBN917525:TBN917526 TLJ917525:TLJ917526 TVF917525:TVF917526 UFB917525:UFB917526 UOX917525:UOX917526 UYT917525:UYT917526 VIP917525:VIP917526 VSL917525:VSL917526 WCH917525:WCH917526 WMD917525:WMD917526 WVZ917525:WVZ917526 AB983061:AB983062 JN983061:JN983062 TJ983061:TJ983062 ADF983061:ADF983062 ANB983061:ANB983062 AWX983061:AWX983062 BGT983061:BGT983062 BQP983061:BQP983062 CAL983061:CAL983062 CKH983061:CKH983062 CUD983061:CUD983062 DDZ983061:DDZ983062 DNV983061:DNV983062 DXR983061:DXR983062 EHN983061:EHN983062 ERJ983061:ERJ983062 FBF983061:FBF983062 FLB983061:FLB983062 FUX983061:FUX983062 GET983061:GET983062 GOP983061:GOP983062 GYL983061:GYL983062 HIH983061:HIH983062 HSD983061:HSD983062 IBZ983061:IBZ983062 ILV983061:ILV983062 IVR983061:IVR983062 JFN983061:JFN983062 JPJ983061:JPJ983062 JZF983061:JZF983062 KJB983061:KJB983062 KSX983061:KSX983062 LCT983061:LCT983062 LMP983061:LMP983062 LWL983061:LWL983062 MGH983061:MGH983062 MQD983061:MQD983062 MZZ983061:MZZ983062 NJV983061:NJV983062 NTR983061:NTR983062 ODN983061:ODN983062 ONJ983061:ONJ983062 OXF983061:OXF983062 PHB983061:PHB983062 PQX983061:PQX983062 QAT983061:QAT983062 QKP983061:QKP983062 QUL983061:QUL983062 REH983061:REH983062 ROD983061:ROD983062 RXZ983061:RXZ983062 SHV983061:SHV983062 SRR983061:SRR983062 TBN983061:TBN983062 TLJ983061:TLJ983062 TVF983061:TVF983062 UFB983061:UFB983062 UOX983061:UOX983062 UYT983061:UYT983062 VIP983061:VIP983062 VSL983061:VSL983062 WCH983061:WCH983062 WMD983061:WMD983062 WVZ983061:WVZ983062 WWJ25:WWJ26 WMN25:WMN26 WCR25:WCR26 VSV25:VSV26 VIZ25:VIZ26 UZD25:UZD26 UPH25:UPH26 UFL25:UFL26 TVP25:TVP26 TLT25:TLT26 TBX25:TBX26 SSB25:SSB26 SIF25:SIF26 RYJ25:RYJ26 RON25:RON26 RER25:RER26 QUV25:QUV26 QKZ25:QKZ26 QBD25:QBD26 PRH25:PRH26 PHL25:PHL26 OXP25:OXP26 ONT25:ONT26 ODX25:ODX26 NUB25:NUB26 NKF25:NKF26 NAJ25:NAJ26 MQN25:MQN26 MGR25:MGR26 LWV25:LWV26 LMZ25:LMZ26 LDD25:LDD26 KTH25:KTH26 KJL25:KJL26 JZP25:JZP26 JPT25:JPT26 JFX25:JFX26 IWB25:IWB26 IMF25:IMF26 ICJ25:ICJ26 HSN25:HSN26 HIR25:HIR26 GYV25:GYV26 GOZ25:GOZ26 GFD25:GFD26 FVH25:FVH26 FLL25:FLL26 FBP25:FBP26 ERT25:ERT26 EHX25:EHX26 DYB25:DYB26 DOF25:DOF26 DEJ25:DEJ26 CUN25:CUN26 CKR25:CKR26 CAV25:CAV26 BQZ25:BQZ26 BHD25:BHD26 AXH25:AXH26 ANL25:ANL26 ADP25:ADP26 TT25:TT26 JX25:JX26 WWL25:WWL26 WMP25:WMP26 WCT25:WCT26 VSX25:VSX26 VJB25:VJB26 UZF25:UZF26 UPJ25:UPJ26 UFN25:UFN26 TVR25:TVR26 TLV25:TLV26 TBZ25:TBZ26 SSD25:SSD26 SIH25:SIH26 RYL25:RYL26 ROP25:ROP26 RET25:RET26 QUX25:QUX26 QLB25:QLB26 QBF25:QBF26 PRJ25:PRJ26 PHN25:PHN26 OXR25:OXR26 ONV25:ONV26 ODZ25:ODZ26 NUD25:NUD26 NKH25:NKH26 NAL25:NAL26 MQP25:MQP26 MGT25:MGT26 LWX25:LWX26 LNB25:LNB26 LDF25:LDF26 KTJ25:KTJ26 KJN25:KJN26 JZR25:JZR26 JPV25:JPV26 JFZ25:JFZ26 IWD25:IWD26 IMH25:IMH26 ICL25:ICL26 HSP25:HSP26 HIT25:HIT26 GYX25:GYX26 GPB25:GPB26 GFF25:GFF26 FVJ25:FVJ26 FLN25:FLN26 FBR25:FBR26 ERV25:ERV26 EHZ25:EHZ26 DYD25:DYD26 DOH25:DOH26 DEL25:DEL26 CUP25:CUP26 CKT25:CKT26 CAX25:CAX26 BRB25:BRB26 BHF25:BHF26 AXJ25:AXJ26 ANN25:ANN26 ADR25:ADR26 TV25:TV26 JZ25:JZ26 WMD23:WMD24 WVZ23:WVZ24 AD23:AD26 JP23:JP24 TL23:TL24 ADH23:ADH24 AND23:AND24 AWZ23:AWZ24 BGV23:BGV24 BQR23:BQR24 CAN23:CAN24 CKJ23:CKJ24 CUF23:CUF24 DEB23:DEB24 DNX23:DNX24 DXT23:DXT24 EHP23:EHP24 ERL23:ERL24 FBH23:FBH24 FLD23:FLD24 FUZ23:FUZ24 GEV23:GEV24 GOR23:GOR24 GYN23:GYN24 HIJ23:HIJ24 HSF23:HSF24 ICB23:ICB24 ILX23:ILX24 IVT23:IVT24 JFP23:JFP24 JPL23:JPL24 JZH23:JZH24 KJD23:KJD24 KSZ23:KSZ24 LCV23:LCV24 LMR23:LMR24 LWN23:LWN24 MGJ23:MGJ24 MQF23:MQF24 NAB23:NAB24 NJX23:NJX24 NTT23:NTT24 ODP23:ODP24 ONL23:ONL24 OXH23:OXH24 PHD23:PHD24 PQZ23:PQZ24 QAV23:QAV24 QKR23:QKR24 QUN23:QUN24 REJ23:REJ24 ROF23:ROF24 RYB23:RYB24 SHX23:SHX24 SRT23:SRT24 TBP23:TBP24 TLL23:TLL24 TVH23:TVH24 UFD23:UFD24 UOZ23:UOZ24 UYV23:UYV24 VIR23:VIR24 VSN23:VSN24 WCJ23:WCJ24 WMF23:WMF24 WWB23:WWB24 AB23:AB26 JN23:JN24 TJ23:TJ24 ADF23:ADF24 ANB23:ANB24 AWX23:AWX24 BGT23:BGT24 BQP23:BQP24 CAL23:CAL24 CKH23:CKH24 CUD23:CUD24 DDZ23:DDZ24 DNV23:DNV24 DXR23:DXR24 EHN23:EHN24 ERJ23:ERJ24 FBF23:FBF24 FLB23:FLB24 FUX23:FUX24 GET23:GET24 GOP23:GOP24 GYL23:GYL24 HIH23:HIH24 HSD23:HSD24 IBZ23:IBZ24 ILV23:ILV24 IVR23:IVR24 JFN23:JFN24 JPJ23:JPJ24 JZF23:JZF24 KJB23:KJB24 KSX23:KSX24 LCT23:LCT24 LMP23:LMP24 LWL23:LWL24 MGH23:MGH24 MQD23:MQD24 MZZ23:MZZ24 NJV23:NJV24 NTR23:NTR24 ODN23:ODN24 ONJ23:ONJ24 OXF23:OXF24 PHB23:PHB24 PQX23:PQX24 QAT23:QAT24 QKP23:QKP24 QUL23:QUL24 REH23:REH24 ROD23:ROD24 RXZ23:RXZ24 SHV23:SHV24 SRR23:SRR24 TBN23:TBN24 TLJ23:TLJ24 TVF23:TVF24 UFB23:UFB24 UOX23:UOX24 UYT23:UYT24 VIP23:VIP24 VSL23:VSL24 WCH23:WCH24"/>
    <dataValidation allowBlank="1" prompt="Для выбора выполните двойной щелчок левой клавиши мыши по соответствующей ячейке." sqref="WVJ983065:WWE983069 IX65561:JS65565 ST65561:TO65565 ACP65561:ADK65565 AML65561:ANG65565 AWH65561:AXC65565 BGD65561:BGY65565 BPZ65561:BQU65565 BZV65561:CAQ65565 CJR65561:CKM65565 CTN65561:CUI65565 DDJ65561:DEE65565 DNF65561:DOA65565 DXB65561:DXW65565 EGX65561:EHS65565 EQT65561:ERO65565 FAP65561:FBK65565 FKL65561:FLG65565 FUH65561:FVC65565 GED65561:GEY65565 GNZ65561:GOU65565 GXV65561:GYQ65565 HHR65561:HIM65565 HRN65561:HSI65565 IBJ65561:ICE65565 ILF65561:IMA65565 IVB65561:IVW65565 JEX65561:JFS65565 JOT65561:JPO65565 JYP65561:JZK65565 KIL65561:KJG65565 KSH65561:KTC65565 LCD65561:LCY65565 LLZ65561:LMU65565 LVV65561:LWQ65565 MFR65561:MGM65565 MPN65561:MQI65565 MZJ65561:NAE65565 NJF65561:NKA65565 NTB65561:NTW65565 OCX65561:ODS65565 OMT65561:ONO65565 OWP65561:OXK65565 PGL65561:PHG65565 PQH65561:PRC65565 QAD65561:QAY65565 QJZ65561:QKU65565 QTV65561:QUQ65565 RDR65561:REM65565 RNN65561:ROI65565 RXJ65561:RYE65565 SHF65561:SIA65565 SRB65561:SRW65565 TAX65561:TBS65565 TKT65561:TLO65565 TUP65561:TVK65565 UEL65561:UFG65565 UOH65561:UPC65565 UYD65561:UYY65565 VHZ65561:VIU65565 VRV65561:VSQ65565 WBR65561:WCM65565 WLN65561:WMI65565 WVJ65561:WWE65565 IX131097:JS131101 ST131097:TO131101 ACP131097:ADK131101 AML131097:ANG131101 AWH131097:AXC131101 BGD131097:BGY131101 BPZ131097:BQU131101 BZV131097:CAQ131101 CJR131097:CKM131101 CTN131097:CUI131101 DDJ131097:DEE131101 DNF131097:DOA131101 DXB131097:DXW131101 EGX131097:EHS131101 EQT131097:ERO131101 FAP131097:FBK131101 FKL131097:FLG131101 FUH131097:FVC131101 GED131097:GEY131101 GNZ131097:GOU131101 GXV131097:GYQ131101 HHR131097:HIM131101 HRN131097:HSI131101 IBJ131097:ICE131101 ILF131097:IMA131101 IVB131097:IVW131101 JEX131097:JFS131101 JOT131097:JPO131101 JYP131097:JZK131101 KIL131097:KJG131101 KSH131097:KTC131101 LCD131097:LCY131101 LLZ131097:LMU131101 LVV131097:LWQ131101 MFR131097:MGM131101 MPN131097:MQI131101 MZJ131097:NAE131101 NJF131097:NKA131101 NTB131097:NTW131101 OCX131097:ODS131101 OMT131097:ONO131101 OWP131097:OXK131101 PGL131097:PHG131101 PQH131097:PRC131101 QAD131097:QAY131101 QJZ131097:QKU131101 QTV131097:QUQ131101 RDR131097:REM131101 RNN131097:ROI131101 RXJ131097:RYE131101 SHF131097:SIA131101 SRB131097:SRW131101 TAX131097:TBS131101 TKT131097:TLO131101 TUP131097:TVK131101 UEL131097:UFG131101 UOH131097:UPC131101 UYD131097:UYY131101 VHZ131097:VIU131101 VRV131097:VSQ131101 WBR131097:WCM131101 WLN131097:WMI131101 WVJ131097:WWE131101 IX196633:JS196637 ST196633:TO196637 ACP196633:ADK196637 AML196633:ANG196637 AWH196633:AXC196637 BGD196633:BGY196637 BPZ196633:BQU196637 BZV196633:CAQ196637 CJR196633:CKM196637 CTN196633:CUI196637 DDJ196633:DEE196637 DNF196633:DOA196637 DXB196633:DXW196637 EGX196633:EHS196637 EQT196633:ERO196637 FAP196633:FBK196637 FKL196633:FLG196637 FUH196633:FVC196637 GED196633:GEY196637 GNZ196633:GOU196637 GXV196633:GYQ196637 HHR196633:HIM196637 HRN196633:HSI196637 IBJ196633:ICE196637 ILF196633:IMA196637 IVB196633:IVW196637 JEX196633:JFS196637 JOT196633:JPO196637 JYP196633:JZK196637 KIL196633:KJG196637 KSH196633:KTC196637 LCD196633:LCY196637 LLZ196633:LMU196637 LVV196633:LWQ196637 MFR196633:MGM196637 MPN196633:MQI196637 MZJ196633:NAE196637 NJF196633:NKA196637 NTB196633:NTW196637 OCX196633:ODS196637 OMT196633:ONO196637 OWP196633:OXK196637 PGL196633:PHG196637 PQH196633:PRC196637 QAD196633:QAY196637 QJZ196633:QKU196637 QTV196633:QUQ196637 RDR196633:REM196637 RNN196633:ROI196637 RXJ196633:RYE196637 SHF196633:SIA196637 SRB196633:SRW196637 TAX196633:TBS196637 TKT196633:TLO196637 TUP196633:TVK196637 UEL196633:UFG196637 UOH196633:UPC196637 UYD196633:UYY196637 VHZ196633:VIU196637 VRV196633:VSQ196637 WBR196633:WCM196637 WLN196633:WMI196637 WVJ196633:WWE196637 IX262169:JS262173 ST262169:TO262173 ACP262169:ADK262173 AML262169:ANG262173 AWH262169:AXC262173 BGD262169:BGY262173 BPZ262169:BQU262173 BZV262169:CAQ262173 CJR262169:CKM262173 CTN262169:CUI262173 DDJ262169:DEE262173 DNF262169:DOA262173 DXB262169:DXW262173 EGX262169:EHS262173 EQT262169:ERO262173 FAP262169:FBK262173 FKL262169:FLG262173 FUH262169:FVC262173 GED262169:GEY262173 GNZ262169:GOU262173 GXV262169:GYQ262173 HHR262169:HIM262173 HRN262169:HSI262173 IBJ262169:ICE262173 ILF262169:IMA262173 IVB262169:IVW262173 JEX262169:JFS262173 JOT262169:JPO262173 JYP262169:JZK262173 KIL262169:KJG262173 KSH262169:KTC262173 LCD262169:LCY262173 LLZ262169:LMU262173 LVV262169:LWQ262173 MFR262169:MGM262173 MPN262169:MQI262173 MZJ262169:NAE262173 NJF262169:NKA262173 NTB262169:NTW262173 OCX262169:ODS262173 OMT262169:ONO262173 OWP262169:OXK262173 PGL262169:PHG262173 PQH262169:PRC262173 QAD262169:QAY262173 QJZ262169:QKU262173 QTV262169:QUQ262173 RDR262169:REM262173 RNN262169:ROI262173 RXJ262169:RYE262173 SHF262169:SIA262173 SRB262169:SRW262173 TAX262169:TBS262173 TKT262169:TLO262173 TUP262169:TVK262173 UEL262169:UFG262173 UOH262169:UPC262173 UYD262169:UYY262173 VHZ262169:VIU262173 VRV262169:VSQ262173 WBR262169:WCM262173 WLN262169:WMI262173 WVJ262169:WWE262173 IX327705:JS327709 ST327705:TO327709 ACP327705:ADK327709 AML327705:ANG327709 AWH327705:AXC327709 BGD327705:BGY327709 BPZ327705:BQU327709 BZV327705:CAQ327709 CJR327705:CKM327709 CTN327705:CUI327709 DDJ327705:DEE327709 DNF327705:DOA327709 DXB327705:DXW327709 EGX327705:EHS327709 EQT327705:ERO327709 FAP327705:FBK327709 FKL327705:FLG327709 FUH327705:FVC327709 GED327705:GEY327709 GNZ327705:GOU327709 GXV327705:GYQ327709 HHR327705:HIM327709 HRN327705:HSI327709 IBJ327705:ICE327709 ILF327705:IMA327709 IVB327705:IVW327709 JEX327705:JFS327709 JOT327705:JPO327709 JYP327705:JZK327709 KIL327705:KJG327709 KSH327705:KTC327709 LCD327705:LCY327709 LLZ327705:LMU327709 LVV327705:LWQ327709 MFR327705:MGM327709 MPN327705:MQI327709 MZJ327705:NAE327709 NJF327705:NKA327709 NTB327705:NTW327709 OCX327705:ODS327709 OMT327705:ONO327709 OWP327705:OXK327709 PGL327705:PHG327709 PQH327705:PRC327709 QAD327705:QAY327709 QJZ327705:QKU327709 QTV327705:QUQ327709 RDR327705:REM327709 RNN327705:ROI327709 RXJ327705:RYE327709 SHF327705:SIA327709 SRB327705:SRW327709 TAX327705:TBS327709 TKT327705:TLO327709 TUP327705:TVK327709 UEL327705:UFG327709 UOH327705:UPC327709 UYD327705:UYY327709 VHZ327705:VIU327709 VRV327705:VSQ327709 WBR327705:WCM327709 WLN327705:WMI327709 WVJ327705:WWE327709 IX393241:JS393245 ST393241:TO393245 ACP393241:ADK393245 AML393241:ANG393245 AWH393241:AXC393245 BGD393241:BGY393245 BPZ393241:BQU393245 BZV393241:CAQ393245 CJR393241:CKM393245 CTN393241:CUI393245 DDJ393241:DEE393245 DNF393241:DOA393245 DXB393241:DXW393245 EGX393241:EHS393245 EQT393241:ERO393245 FAP393241:FBK393245 FKL393241:FLG393245 FUH393241:FVC393245 GED393241:GEY393245 GNZ393241:GOU393245 GXV393241:GYQ393245 HHR393241:HIM393245 HRN393241:HSI393245 IBJ393241:ICE393245 ILF393241:IMA393245 IVB393241:IVW393245 JEX393241:JFS393245 JOT393241:JPO393245 JYP393241:JZK393245 KIL393241:KJG393245 KSH393241:KTC393245 LCD393241:LCY393245 LLZ393241:LMU393245 LVV393241:LWQ393245 MFR393241:MGM393245 MPN393241:MQI393245 MZJ393241:NAE393245 NJF393241:NKA393245 NTB393241:NTW393245 OCX393241:ODS393245 OMT393241:ONO393245 OWP393241:OXK393245 PGL393241:PHG393245 PQH393241:PRC393245 QAD393241:QAY393245 QJZ393241:QKU393245 QTV393241:QUQ393245 RDR393241:REM393245 RNN393241:ROI393245 RXJ393241:RYE393245 SHF393241:SIA393245 SRB393241:SRW393245 TAX393241:TBS393245 TKT393241:TLO393245 TUP393241:TVK393245 UEL393241:UFG393245 UOH393241:UPC393245 UYD393241:UYY393245 VHZ393241:VIU393245 VRV393241:VSQ393245 WBR393241:WCM393245 WLN393241:WMI393245 WVJ393241:WWE393245 IX458777:JS458781 ST458777:TO458781 ACP458777:ADK458781 AML458777:ANG458781 AWH458777:AXC458781 BGD458777:BGY458781 BPZ458777:BQU458781 BZV458777:CAQ458781 CJR458777:CKM458781 CTN458777:CUI458781 DDJ458777:DEE458781 DNF458777:DOA458781 DXB458777:DXW458781 EGX458777:EHS458781 EQT458777:ERO458781 FAP458777:FBK458781 FKL458777:FLG458781 FUH458777:FVC458781 GED458777:GEY458781 GNZ458777:GOU458781 GXV458777:GYQ458781 HHR458777:HIM458781 HRN458777:HSI458781 IBJ458777:ICE458781 ILF458777:IMA458781 IVB458777:IVW458781 JEX458777:JFS458781 JOT458777:JPO458781 JYP458777:JZK458781 KIL458777:KJG458781 KSH458777:KTC458781 LCD458777:LCY458781 LLZ458777:LMU458781 LVV458777:LWQ458781 MFR458777:MGM458781 MPN458777:MQI458781 MZJ458777:NAE458781 NJF458777:NKA458781 NTB458777:NTW458781 OCX458777:ODS458781 OMT458777:ONO458781 OWP458777:OXK458781 PGL458777:PHG458781 PQH458777:PRC458781 QAD458777:QAY458781 QJZ458777:QKU458781 QTV458777:QUQ458781 RDR458777:REM458781 RNN458777:ROI458781 RXJ458777:RYE458781 SHF458777:SIA458781 SRB458777:SRW458781 TAX458777:TBS458781 TKT458777:TLO458781 TUP458777:TVK458781 UEL458777:UFG458781 UOH458777:UPC458781 UYD458777:UYY458781 VHZ458777:VIU458781 VRV458777:VSQ458781 WBR458777:WCM458781 WLN458777:WMI458781 WVJ458777:WWE458781 IX524313:JS524317 ST524313:TO524317 ACP524313:ADK524317 AML524313:ANG524317 AWH524313:AXC524317 BGD524313:BGY524317 BPZ524313:BQU524317 BZV524313:CAQ524317 CJR524313:CKM524317 CTN524313:CUI524317 DDJ524313:DEE524317 DNF524313:DOA524317 DXB524313:DXW524317 EGX524313:EHS524317 EQT524313:ERO524317 FAP524313:FBK524317 FKL524313:FLG524317 FUH524313:FVC524317 GED524313:GEY524317 GNZ524313:GOU524317 GXV524313:GYQ524317 HHR524313:HIM524317 HRN524313:HSI524317 IBJ524313:ICE524317 ILF524313:IMA524317 IVB524313:IVW524317 JEX524313:JFS524317 JOT524313:JPO524317 JYP524313:JZK524317 KIL524313:KJG524317 KSH524313:KTC524317 LCD524313:LCY524317 LLZ524313:LMU524317 LVV524313:LWQ524317 MFR524313:MGM524317 MPN524313:MQI524317 MZJ524313:NAE524317 NJF524313:NKA524317 NTB524313:NTW524317 OCX524313:ODS524317 OMT524313:ONO524317 OWP524313:OXK524317 PGL524313:PHG524317 PQH524313:PRC524317 QAD524313:QAY524317 QJZ524313:QKU524317 QTV524313:QUQ524317 RDR524313:REM524317 RNN524313:ROI524317 RXJ524313:RYE524317 SHF524313:SIA524317 SRB524313:SRW524317 TAX524313:TBS524317 TKT524313:TLO524317 TUP524313:TVK524317 UEL524313:UFG524317 UOH524313:UPC524317 UYD524313:UYY524317 VHZ524313:VIU524317 VRV524313:VSQ524317 WBR524313:WCM524317 WLN524313:WMI524317 WVJ524313:WWE524317 IX589849:JS589853 ST589849:TO589853 ACP589849:ADK589853 AML589849:ANG589853 AWH589849:AXC589853 BGD589849:BGY589853 BPZ589849:BQU589853 BZV589849:CAQ589853 CJR589849:CKM589853 CTN589849:CUI589853 DDJ589849:DEE589853 DNF589849:DOA589853 DXB589849:DXW589853 EGX589849:EHS589853 EQT589849:ERO589853 FAP589849:FBK589853 FKL589849:FLG589853 FUH589849:FVC589853 GED589849:GEY589853 GNZ589849:GOU589853 GXV589849:GYQ589853 HHR589849:HIM589853 HRN589849:HSI589853 IBJ589849:ICE589853 ILF589849:IMA589853 IVB589849:IVW589853 JEX589849:JFS589853 JOT589849:JPO589853 JYP589849:JZK589853 KIL589849:KJG589853 KSH589849:KTC589853 LCD589849:LCY589853 LLZ589849:LMU589853 LVV589849:LWQ589853 MFR589849:MGM589853 MPN589849:MQI589853 MZJ589849:NAE589853 NJF589849:NKA589853 NTB589849:NTW589853 OCX589849:ODS589853 OMT589849:ONO589853 OWP589849:OXK589853 PGL589849:PHG589853 PQH589849:PRC589853 QAD589849:QAY589853 QJZ589849:QKU589853 QTV589849:QUQ589853 RDR589849:REM589853 RNN589849:ROI589853 RXJ589849:RYE589853 SHF589849:SIA589853 SRB589849:SRW589853 TAX589849:TBS589853 TKT589849:TLO589853 TUP589849:TVK589853 UEL589849:UFG589853 UOH589849:UPC589853 UYD589849:UYY589853 VHZ589849:VIU589853 VRV589849:VSQ589853 WBR589849:WCM589853 WLN589849:WMI589853 WVJ589849:WWE589853 IX655385:JS655389 ST655385:TO655389 ACP655385:ADK655389 AML655385:ANG655389 AWH655385:AXC655389 BGD655385:BGY655389 BPZ655385:BQU655389 BZV655385:CAQ655389 CJR655385:CKM655389 CTN655385:CUI655389 DDJ655385:DEE655389 DNF655385:DOA655389 DXB655385:DXW655389 EGX655385:EHS655389 EQT655385:ERO655389 FAP655385:FBK655389 FKL655385:FLG655389 FUH655385:FVC655389 GED655385:GEY655389 GNZ655385:GOU655389 GXV655385:GYQ655389 HHR655385:HIM655389 HRN655385:HSI655389 IBJ655385:ICE655389 ILF655385:IMA655389 IVB655385:IVW655389 JEX655385:JFS655389 JOT655385:JPO655389 JYP655385:JZK655389 KIL655385:KJG655389 KSH655385:KTC655389 LCD655385:LCY655389 LLZ655385:LMU655389 LVV655385:LWQ655389 MFR655385:MGM655389 MPN655385:MQI655389 MZJ655385:NAE655389 NJF655385:NKA655389 NTB655385:NTW655389 OCX655385:ODS655389 OMT655385:ONO655389 OWP655385:OXK655389 PGL655385:PHG655389 PQH655385:PRC655389 QAD655385:QAY655389 QJZ655385:QKU655389 QTV655385:QUQ655389 RDR655385:REM655389 RNN655385:ROI655389 RXJ655385:RYE655389 SHF655385:SIA655389 SRB655385:SRW655389 TAX655385:TBS655389 TKT655385:TLO655389 TUP655385:TVK655389 UEL655385:UFG655389 UOH655385:UPC655389 UYD655385:UYY655389 VHZ655385:VIU655389 VRV655385:VSQ655389 WBR655385:WCM655389 WLN655385:WMI655389 WVJ655385:WWE655389 IX720921:JS720925 ST720921:TO720925 ACP720921:ADK720925 AML720921:ANG720925 AWH720921:AXC720925 BGD720921:BGY720925 BPZ720921:BQU720925 BZV720921:CAQ720925 CJR720921:CKM720925 CTN720921:CUI720925 DDJ720921:DEE720925 DNF720921:DOA720925 DXB720921:DXW720925 EGX720921:EHS720925 EQT720921:ERO720925 FAP720921:FBK720925 FKL720921:FLG720925 FUH720921:FVC720925 GED720921:GEY720925 GNZ720921:GOU720925 GXV720921:GYQ720925 HHR720921:HIM720925 HRN720921:HSI720925 IBJ720921:ICE720925 ILF720921:IMA720925 IVB720921:IVW720925 JEX720921:JFS720925 JOT720921:JPO720925 JYP720921:JZK720925 KIL720921:KJG720925 KSH720921:KTC720925 LCD720921:LCY720925 LLZ720921:LMU720925 LVV720921:LWQ720925 MFR720921:MGM720925 MPN720921:MQI720925 MZJ720921:NAE720925 NJF720921:NKA720925 NTB720921:NTW720925 OCX720921:ODS720925 OMT720921:ONO720925 OWP720921:OXK720925 PGL720921:PHG720925 PQH720921:PRC720925 QAD720921:QAY720925 QJZ720921:QKU720925 QTV720921:QUQ720925 RDR720921:REM720925 RNN720921:ROI720925 RXJ720921:RYE720925 SHF720921:SIA720925 SRB720921:SRW720925 TAX720921:TBS720925 TKT720921:TLO720925 TUP720921:TVK720925 UEL720921:UFG720925 UOH720921:UPC720925 UYD720921:UYY720925 VHZ720921:VIU720925 VRV720921:VSQ720925 WBR720921:WCM720925 WLN720921:WMI720925 WVJ720921:WWE720925 IX786457:JS786461 ST786457:TO786461 ACP786457:ADK786461 AML786457:ANG786461 AWH786457:AXC786461 BGD786457:BGY786461 BPZ786457:BQU786461 BZV786457:CAQ786461 CJR786457:CKM786461 CTN786457:CUI786461 DDJ786457:DEE786461 DNF786457:DOA786461 DXB786457:DXW786461 EGX786457:EHS786461 EQT786457:ERO786461 FAP786457:FBK786461 FKL786457:FLG786461 FUH786457:FVC786461 GED786457:GEY786461 GNZ786457:GOU786461 GXV786457:GYQ786461 HHR786457:HIM786461 HRN786457:HSI786461 IBJ786457:ICE786461 ILF786457:IMA786461 IVB786457:IVW786461 JEX786457:JFS786461 JOT786457:JPO786461 JYP786457:JZK786461 KIL786457:KJG786461 KSH786457:KTC786461 LCD786457:LCY786461 LLZ786457:LMU786461 LVV786457:LWQ786461 MFR786457:MGM786461 MPN786457:MQI786461 MZJ786457:NAE786461 NJF786457:NKA786461 NTB786457:NTW786461 OCX786457:ODS786461 OMT786457:ONO786461 OWP786457:OXK786461 PGL786457:PHG786461 PQH786457:PRC786461 QAD786457:QAY786461 QJZ786457:QKU786461 QTV786457:QUQ786461 RDR786457:REM786461 RNN786457:ROI786461 RXJ786457:RYE786461 SHF786457:SIA786461 SRB786457:SRW786461 TAX786457:TBS786461 TKT786457:TLO786461 TUP786457:TVK786461 UEL786457:UFG786461 UOH786457:UPC786461 UYD786457:UYY786461 VHZ786457:VIU786461 VRV786457:VSQ786461 WBR786457:WCM786461 WLN786457:WMI786461 WVJ786457:WWE786461 IX851993:JS851997 ST851993:TO851997 ACP851993:ADK851997 AML851993:ANG851997 AWH851993:AXC851997 BGD851993:BGY851997 BPZ851993:BQU851997 BZV851993:CAQ851997 CJR851993:CKM851997 CTN851993:CUI851997 DDJ851993:DEE851997 DNF851993:DOA851997 DXB851993:DXW851997 EGX851993:EHS851997 EQT851993:ERO851997 FAP851993:FBK851997 FKL851993:FLG851997 FUH851993:FVC851997 GED851993:GEY851997 GNZ851993:GOU851997 GXV851993:GYQ851997 HHR851993:HIM851997 HRN851993:HSI851997 IBJ851993:ICE851997 ILF851993:IMA851997 IVB851993:IVW851997 JEX851993:JFS851997 JOT851993:JPO851997 JYP851993:JZK851997 KIL851993:KJG851997 KSH851993:KTC851997 LCD851993:LCY851997 LLZ851993:LMU851997 LVV851993:LWQ851997 MFR851993:MGM851997 MPN851993:MQI851997 MZJ851993:NAE851997 NJF851993:NKA851997 NTB851993:NTW851997 OCX851993:ODS851997 OMT851993:ONO851997 OWP851993:OXK851997 PGL851993:PHG851997 PQH851993:PRC851997 QAD851993:QAY851997 QJZ851993:QKU851997 QTV851993:QUQ851997 RDR851993:REM851997 RNN851993:ROI851997 RXJ851993:RYE851997 SHF851993:SIA851997 SRB851993:SRW851997 TAX851993:TBS851997 TKT851993:TLO851997 TUP851993:TVK851997 UEL851993:UFG851997 UOH851993:UPC851997 UYD851993:UYY851997 VHZ851993:VIU851997 VRV851993:VSQ851997 WBR851993:WCM851997 WLN851993:WMI851997 WVJ851993:WWE851997 IX917529:JS917533 ST917529:TO917533 ACP917529:ADK917533 AML917529:ANG917533 AWH917529:AXC917533 BGD917529:BGY917533 BPZ917529:BQU917533 BZV917529:CAQ917533 CJR917529:CKM917533 CTN917529:CUI917533 DDJ917529:DEE917533 DNF917529:DOA917533 DXB917529:DXW917533 EGX917529:EHS917533 EQT917529:ERO917533 FAP917529:FBK917533 FKL917529:FLG917533 FUH917529:FVC917533 GED917529:GEY917533 GNZ917529:GOU917533 GXV917529:GYQ917533 HHR917529:HIM917533 HRN917529:HSI917533 IBJ917529:ICE917533 ILF917529:IMA917533 IVB917529:IVW917533 JEX917529:JFS917533 JOT917529:JPO917533 JYP917529:JZK917533 KIL917529:KJG917533 KSH917529:KTC917533 LCD917529:LCY917533 LLZ917529:LMU917533 LVV917529:LWQ917533 MFR917529:MGM917533 MPN917529:MQI917533 MZJ917529:NAE917533 NJF917529:NKA917533 NTB917529:NTW917533 OCX917529:ODS917533 OMT917529:ONO917533 OWP917529:OXK917533 PGL917529:PHG917533 PQH917529:PRC917533 QAD917529:QAY917533 QJZ917529:QKU917533 QTV917529:QUQ917533 RDR917529:REM917533 RNN917529:ROI917533 RXJ917529:RYE917533 SHF917529:SIA917533 SRB917529:SRW917533 TAX917529:TBS917533 TKT917529:TLO917533 TUP917529:TVK917533 UEL917529:UFG917533 UOH917529:UPC917533 UYD917529:UYY917533 VHZ917529:VIU917533 VRV917529:VSQ917533 WBR917529:WCM917533 WLN917529:WMI917533 WVJ917529:WWE917533 IX983065:JS983069 ST983065:TO983069 ACP983065:ADK983069 AML983065:ANG983069 AWH983065:AXC983069 BGD983065:BGY983069 BPZ983065:BQU983069 BZV983065:CAQ983069 CJR983065:CKM983069 CTN983065:CUI983069 DDJ983065:DEE983069 DNF983065:DOA983069 DXB983065:DXW983069 EGX983065:EHS983069 EQT983065:ERO983069 FAP983065:FBK983069 FKL983065:FLG983069 FUH983065:FVC983069 GED983065:GEY983069 GNZ983065:GOU983069 GXV983065:GYQ983069 HHR983065:HIM983069 HRN983065:HSI983069 IBJ983065:ICE983069 ILF983065:IMA983069 IVB983065:IVW983069 JEX983065:JFS983069 JOT983065:JPO983069 JYP983065:JZK983069 KIL983065:KJG983069 KSH983065:KTC983069 LCD983065:LCY983069 LLZ983065:LMU983069 LVV983065:LWQ983069 MFR983065:MGM983069 MPN983065:MQI983069 MZJ983065:NAE983069 NJF983065:NKA983069 NTB983065:NTW983069 OCX983065:ODS983069 OMT983065:ONO983069 OWP983065:OXK983069 PGL983065:PHG983069 PQH983065:PRC983069 QAD983065:QAY983069 QJZ983065:QKU983069 QTV983065:QUQ983069 RDR983065:REM983069 RNN983065:ROI983069 RXJ983065:RYE983069 SHF983065:SIA983069 SRB983065:SRW983069 TAX983065:TBS983069 TKT983065:TLO983069 TUP983065:TVK983069 UEL983065:UFG983069 UOH983065:UPC983069 UYD983065:UYY983069 VHZ983065:VIU983069 VRV983065:VSQ983069 WBR983065:WCM983069 WLN983065:WMI983069 L65561:AG65565 L131097:AG131101 L196633:AG196637 L262169:AG262173 L327705:AG327709 L393241:AG393245 L458777:AG458781 L524313:AG524317 L589849:AG589853 L655385:AG655389 L720921:AG720925 L786457:AG786461 L851993:AG851997 L917529:AG917533 L983065:AG983069 ST29:TO29 ACP29:ADK29 AML29:ANG29 AWH29:AXC29 BGD29:BGY29 BPZ29:BQU29 BZV29:CAQ29 CJR29:CKM29 CTN29:CUI29 DDJ29:DEE29 DNF29:DOA29 DXB29:DXW29 EGX29:EHS29 EQT29:ERO29 FAP29:FBK29 FKL29:FLG29 FUH29:FVC29 GED29:GEY29 GNZ29:GOU29 GXV29:GYQ29 HHR29:HIM29 HRN29:HSI29 IBJ29:ICE29 ILF29:IMA29 IVB29:IVW29 JEX29:JFS29 JOT29:JPO29 JYP29:JZK29 KIL29:KJG29 KSH29:KTC29 LCD29:LCY29 LLZ29:LMU29 LVV29:LWQ29 MFR29:MGM29 MPN29:MQI29 MZJ29:NAE29 NJF29:NKA29 NTB29:NTW29 OCX29:ODS29 OMT29:ONO29 OWP29:OXK29 PGL29:PHG29 PQH29:PRC29 QAD29:QAY29 QJZ29:QKU29 QTV29:QUQ29 RDR29:REM29 RNN29:ROI29 RXJ29:RYE29 SHF29:SIA29 SRB29:SRW29 TAX29:TBS29 TKT29:TLO29 TUP29:TVK29 UEL29:UFG29 UOH29:UPC29 UYD29:UYY29 VHZ29:VIU29 VRV29:VSQ29 WBR29:WCM29 WLN29:WMI29 WVJ29:WWE29 IX29:JS29"/>
  </dataValidations>
  <pageMargins left="0.7" right="0.7" top="0.75" bottom="0.75" header="0.3" footer="0.3"/>
  <pageSetup paperSize="9"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E1" workbookViewId="0">
      <selection activeCell="G20" sqref="G20"/>
    </sheetView>
  </sheetViews>
  <sheetFormatPr defaultColWidth="10.5703125" defaultRowHeight="14.25"/>
  <cols>
    <col min="1" max="1" width="3.7109375" style="2" hidden="1" customWidth="1"/>
    <col min="2" max="4" width="3.7109375" style="1" hidden="1" customWidth="1"/>
    <col min="5" max="5" width="3.7109375" style="4" customWidth="1"/>
    <col min="6" max="6" width="9.7109375" style="5" customWidth="1"/>
    <col min="7" max="7" width="37.7109375" style="5" customWidth="1"/>
    <col min="8" max="8" width="66.85546875" style="5" customWidth="1"/>
    <col min="9" max="9" width="115.7109375" style="5" customWidth="1"/>
    <col min="10" max="11" width="10.5703125" style="1"/>
    <col min="12" max="12" width="11.140625" style="1" customWidth="1"/>
    <col min="13" max="20" width="10.5703125" style="1"/>
    <col min="21" max="16384" width="10.5703125" style="5"/>
  </cols>
  <sheetData>
    <row r="1" spans="1:20" ht="3" customHeight="1">
      <c r="A1" s="2" t="s">
        <v>40</v>
      </c>
    </row>
    <row r="2" spans="1:20" ht="22.5">
      <c r="F2" s="175" t="s">
        <v>41</v>
      </c>
      <c r="G2" s="176"/>
      <c r="H2" s="177"/>
      <c r="I2" s="79"/>
    </row>
    <row r="3" spans="1:20" ht="3" customHeight="1"/>
    <row r="4" spans="1:20" s="17" customFormat="1" ht="15">
      <c r="A4" s="16"/>
      <c r="B4" s="16"/>
      <c r="C4" s="16"/>
      <c r="D4" s="16"/>
      <c r="F4" s="145" t="s">
        <v>4</v>
      </c>
      <c r="G4" s="145"/>
      <c r="H4" s="145"/>
      <c r="I4" s="178" t="s">
        <v>5</v>
      </c>
      <c r="J4" s="16"/>
      <c r="K4" s="16"/>
      <c r="L4" s="16"/>
      <c r="M4" s="16"/>
      <c r="N4" s="16"/>
      <c r="O4" s="16"/>
      <c r="P4" s="16"/>
      <c r="Q4" s="16"/>
      <c r="R4" s="16"/>
      <c r="S4" s="16"/>
      <c r="T4" s="16"/>
    </row>
    <row r="5" spans="1:20" s="17" customFormat="1" ht="11.25" customHeight="1">
      <c r="A5" s="16"/>
      <c r="B5" s="16"/>
      <c r="C5" s="16"/>
      <c r="D5" s="16"/>
      <c r="F5" s="80" t="s">
        <v>6</v>
      </c>
      <c r="G5" s="81" t="s">
        <v>42</v>
      </c>
      <c r="H5" s="82" t="s">
        <v>43</v>
      </c>
      <c r="I5" s="178"/>
      <c r="J5" s="16"/>
      <c r="K5" s="16"/>
      <c r="L5" s="16"/>
      <c r="M5" s="16"/>
      <c r="N5" s="16"/>
      <c r="O5" s="16"/>
      <c r="P5" s="16"/>
      <c r="Q5" s="16"/>
      <c r="R5" s="16"/>
      <c r="S5" s="16"/>
      <c r="T5" s="16"/>
    </row>
    <row r="6" spans="1:20" s="17" customFormat="1" ht="12" customHeight="1">
      <c r="A6" s="16"/>
      <c r="B6" s="16"/>
      <c r="C6" s="16"/>
      <c r="D6" s="16"/>
      <c r="F6" s="83" t="s">
        <v>20</v>
      </c>
      <c r="G6" s="84">
        <v>2</v>
      </c>
      <c r="H6" s="85">
        <v>3</v>
      </c>
      <c r="I6" s="86">
        <v>4</v>
      </c>
      <c r="J6" s="16">
        <v>4</v>
      </c>
      <c r="K6" s="16"/>
      <c r="L6" s="16"/>
      <c r="M6" s="16"/>
      <c r="N6" s="16"/>
      <c r="O6" s="16"/>
      <c r="P6" s="16"/>
      <c r="Q6" s="16"/>
      <c r="R6" s="16"/>
      <c r="S6" s="16"/>
      <c r="T6" s="16"/>
    </row>
    <row r="7" spans="1:20" s="17" customFormat="1" ht="18.75">
      <c r="A7" s="16"/>
      <c r="B7" s="16"/>
      <c r="C7" s="16"/>
      <c r="D7" s="16"/>
      <c r="F7" s="87">
        <v>1</v>
      </c>
      <c r="G7" s="88" t="s">
        <v>44</v>
      </c>
      <c r="H7" s="89" t="str">
        <f>IF(dateCh="","",dateCh)</f>
        <v>02.09.2022</v>
      </c>
      <c r="I7" s="39" t="s">
        <v>45</v>
      </c>
      <c r="J7" s="90"/>
      <c r="K7" s="16"/>
      <c r="L7" s="16"/>
      <c r="M7" s="16"/>
      <c r="N7" s="16"/>
      <c r="O7" s="16"/>
      <c r="P7" s="16"/>
      <c r="Q7" s="16"/>
      <c r="R7" s="16"/>
      <c r="S7" s="16"/>
      <c r="T7" s="16"/>
    </row>
    <row r="8" spans="1:20" s="17" customFormat="1" ht="45">
      <c r="A8" s="179">
        <v>1</v>
      </c>
      <c r="B8" s="16"/>
      <c r="C8" s="16"/>
      <c r="D8" s="16"/>
      <c r="F8" s="87">
        <v>2</v>
      </c>
      <c r="G8" s="88" t="s">
        <v>46</v>
      </c>
      <c r="H8" s="89" t="str">
        <f>IF('[1]Перечень тарифов'!R21="","наименование отсутствует","" &amp; '[1]Перечень тарифов'!R21 &amp; "")</f>
        <v>наименование отсутствует</v>
      </c>
      <c r="I8" s="39" t="s">
        <v>47</v>
      </c>
      <c r="J8" s="90"/>
      <c r="K8" s="16"/>
      <c r="L8" s="16"/>
      <c r="M8" s="16"/>
      <c r="N8" s="16"/>
      <c r="O8" s="16"/>
      <c r="P8" s="16"/>
      <c r="Q8" s="16"/>
      <c r="R8" s="16"/>
      <c r="S8" s="16"/>
      <c r="T8" s="16"/>
    </row>
    <row r="9" spans="1:20" s="17" customFormat="1" ht="22.5">
      <c r="A9" s="179"/>
      <c r="B9" s="16"/>
      <c r="C9" s="16"/>
      <c r="D9" s="16"/>
      <c r="F9" s="87">
        <v>3</v>
      </c>
      <c r="G9" s="88" t="s">
        <v>48</v>
      </c>
      <c r="H9" s="89" t="str">
        <f>IF('[1]Перечень тарифов'!F21="","наименование отсутствует","" &amp; '[1]Перечень тарифов'!F21 &amp; "")</f>
        <v>Подключение (технологическое присоединение) к системе теплоснабжения</v>
      </c>
      <c r="I9" s="39" t="s">
        <v>49</v>
      </c>
      <c r="J9" s="90"/>
      <c r="K9" s="16"/>
      <c r="L9" s="16"/>
      <c r="M9" s="16"/>
      <c r="N9" s="16"/>
      <c r="O9" s="16"/>
      <c r="P9" s="16"/>
      <c r="Q9" s="16"/>
      <c r="R9" s="16"/>
      <c r="S9" s="16"/>
      <c r="T9" s="16"/>
    </row>
    <row r="10" spans="1:20" s="17" customFormat="1" ht="22.5">
      <c r="A10" s="179"/>
      <c r="B10" s="16"/>
      <c r="C10" s="16"/>
      <c r="D10" s="16"/>
      <c r="F10" s="87">
        <v>4</v>
      </c>
      <c r="G10" s="88" t="s">
        <v>50</v>
      </c>
      <c r="H10" s="82" t="s">
        <v>51</v>
      </c>
      <c r="I10" s="39"/>
      <c r="J10" s="90"/>
      <c r="K10" s="16"/>
      <c r="L10" s="16"/>
      <c r="M10" s="16"/>
      <c r="N10" s="16"/>
      <c r="O10" s="16"/>
      <c r="P10" s="16"/>
      <c r="Q10" s="16"/>
      <c r="R10" s="16"/>
      <c r="S10" s="16"/>
      <c r="T10" s="16"/>
    </row>
    <row r="11" spans="1:20" s="17" customFormat="1" ht="18.75">
      <c r="A11" s="179"/>
      <c r="B11" s="179">
        <v>1</v>
      </c>
      <c r="C11" s="91"/>
      <c r="D11" s="91"/>
      <c r="F11" s="87">
        <v>5</v>
      </c>
      <c r="G11" s="92" t="s">
        <v>52</v>
      </c>
      <c r="H11" s="89" t="str">
        <f>IF(region_name="","",region_name)</f>
        <v>Ханты-Мансийский автономный округ</v>
      </c>
      <c r="I11" s="39" t="s">
        <v>53</v>
      </c>
      <c r="J11" s="90"/>
      <c r="K11" s="16"/>
      <c r="L11" s="16"/>
      <c r="M11" s="16"/>
      <c r="N11" s="16"/>
      <c r="O11" s="16"/>
      <c r="P11" s="16"/>
      <c r="Q11" s="16"/>
      <c r="R11" s="16"/>
      <c r="S11" s="16"/>
      <c r="T11" s="16"/>
    </row>
    <row r="12" spans="1:20" s="17" customFormat="1" ht="22.5">
      <c r="A12" s="179"/>
      <c r="B12" s="179"/>
      <c r="C12" s="179">
        <v>1</v>
      </c>
      <c r="D12" s="91"/>
      <c r="F12" s="87">
        <v>6</v>
      </c>
      <c r="G12" s="93" t="s">
        <v>54</v>
      </c>
      <c r="H12" s="89" t="str">
        <f>IF([1]Территории!H13="","","" &amp; [1]Территории!H13 &amp; "")</f>
        <v>Сургут</v>
      </c>
      <c r="I12" s="39" t="s">
        <v>55</v>
      </c>
      <c r="J12" s="90"/>
      <c r="K12" s="16"/>
      <c r="L12" s="16"/>
      <c r="M12" s="16"/>
      <c r="N12" s="16"/>
      <c r="O12" s="16"/>
      <c r="P12" s="16"/>
      <c r="Q12" s="16"/>
      <c r="R12" s="16"/>
      <c r="S12" s="16"/>
      <c r="T12" s="16"/>
    </row>
    <row r="13" spans="1:20" s="17" customFormat="1" ht="56.25">
      <c r="A13" s="179"/>
      <c r="B13" s="179"/>
      <c r="C13" s="179"/>
      <c r="D13" s="91">
        <v>1</v>
      </c>
      <c r="F13" s="87">
        <v>7</v>
      </c>
      <c r="G13" s="94" t="s">
        <v>56</v>
      </c>
      <c r="H13" s="89" t="str">
        <f>IF([1]Территории!R14="","","" &amp; [1]Территории!R14 &amp; "")</f>
        <v>Сургут (71876000)</v>
      </c>
      <c r="I13" s="95" t="s">
        <v>57</v>
      </c>
      <c r="J13" s="90"/>
      <c r="K13" s="16"/>
      <c r="L13" s="16"/>
      <c r="M13" s="16"/>
      <c r="N13" s="16"/>
      <c r="O13" s="16"/>
      <c r="P13" s="16"/>
      <c r="Q13" s="16"/>
      <c r="R13" s="16"/>
      <c r="S13" s="16"/>
      <c r="T13" s="16"/>
    </row>
    <row r="14" spans="1:20" s="22" customFormat="1" ht="3" customHeight="1">
      <c r="A14" s="11"/>
      <c r="B14" s="11"/>
      <c r="C14" s="11"/>
      <c r="D14" s="11"/>
      <c r="F14" s="96"/>
      <c r="G14" s="97"/>
      <c r="H14" s="98"/>
      <c r="I14" s="99"/>
      <c r="J14" s="11"/>
      <c r="K14" s="11"/>
      <c r="L14" s="11"/>
      <c r="M14" s="11"/>
      <c r="N14" s="11"/>
      <c r="O14" s="11"/>
      <c r="P14" s="11"/>
      <c r="Q14" s="11"/>
      <c r="R14" s="11"/>
      <c r="S14" s="11"/>
      <c r="T14" s="11"/>
    </row>
    <row r="15" spans="1:20" s="22" customFormat="1" ht="15" customHeight="1">
      <c r="A15" s="11"/>
      <c r="B15" s="11"/>
      <c r="C15" s="11"/>
      <c r="D15" s="11"/>
      <c r="F15" s="96"/>
      <c r="G15" s="168" t="s">
        <v>58</v>
      </c>
      <c r="H15" s="168"/>
      <c r="I15" s="99"/>
      <c r="J15" s="11"/>
      <c r="K15" s="11"/>
      <c r="L15" s="11"/>
      <c r="M15" s="11"/>
      <c r="N15" s="11"/>
      <c r="O15" s="11"/>
      <c r="P15" s="11"/>
      <c r="Q15" s="11"/>
      <c r="R15" s="11"/>
      <c r="S15" s="11"/>
      <c r="T15" s="11"/>
    </row>
  </sheetData>
  <mergeCells count="7">
    <mergeCell ref="G15:H15"/>
    <mergeCell ref="F2:H2"/>
    <mergeCell ref="F4:H4"/>
    <mergeCell ref="I4:I5"/>
    <mergeCell ref="A8:A13"/>
    <mergeCell ref="B11:B13"/>
    <mergeCell ref="C12:C13"/>
  </mergeCells>
  <dataValidations count="1">
    <dataValidation type="textLength" operator="lessThanOrEqual" allowBlank="1" showInputMessage="1" showErrorMessage="1" errorTitle="Ошибка" error="Допускается ввод не более 900 символов!" sqref="I14:I15">
      <formula1>900</formula1>
    </dataValidation>
  </dataValidation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opLeftCell="C28" workbookViewId="0">
      <selection activeCell="J26" sqref="J26"/>
    </sheetView>
  </sheetViews>
  <sheetFormatPr defaultColWidth="10.5703125" defaultRowHeight="14.25"/>
  <cols>
    <col min="1" max="1" width="9.140625" style="3" hidden="1" customWidth="1"/>
    <col min="2" max="2" width="9.140625" style="100" hidden="1" customWidth="1"/>
    <col min="3" max="3" width="3.7109375" style="4" customWidth="1"/>
    <col min="4" max="4" width="6.28515625" style="5" bestFit="1" customWidth="1"/>
    <col min="5" max="5" width="46.7109375" style="5" customWidth="1"/>
    <col min="6" max="6" width="35.7109375" style="5" customWidth="1"/>
    <col min="7" max="7" width="3.7109375" style="5" customWidth="1"/>
    <col min="8" max="9" width="11.7109375" style="5" customWidth="1"/>
    <col min="10" max="11" width="35.7109375" style="5" customWidth="1"/>
    <col min="12" max="12" width="84.85546875" style="5" customWidth="1"/>
    <col min="13" max="13" width="10.5703125" style="5"/>
    <col min="14" max="15" width="10.5703125" style="54"/>
    <col min="16" max="16384" width="10.5703125" style="5"/>
  </cols>
  <sheetData>
    <row r="1" spans="1:32" hidden="1">
      <c r="S1" s="101"/>
      <c r="AF1" s="102"/>
    </row>
    <row r="2" spans="1:32" hidden="1"/>
    <row r="3" spans="1:32" hidden="1"/>
    <row r="4" spans="1:32" ht="3" customHeight="1">
      <c r="C4" s="6"/>
      <c r="D4" s="7"/>
      <c r="E4" s="7"/>
      <c r="F4" s="7"/>
      <c r="G4" s="7"/>
      <c r="H4" s="7"/>
      <c r="I4" s="7"/>
      <c r="J4" s="7"/>
      <c r="K4" s="103"/>
      <c r="L4" s="103"/>
    </row>
    <row r="5" spans="1:32" ht="26.1" customHeight="1">
      <c r="C5" s="6"/>
      <c r="D5" s="142" t="s">
        <v>59</v>
      </c>
      <c r="E5" s="142"/>
      <c r="F5" s="142"/>
      <c r="G5" s="142"/>
      <c r="H5" s="142"/>
      <c r="I5" s="142"/>
      <c r="J5" s="142"/>
      <c r="K5" s="142"/>
      <c r="L5" s="104"/>
    </row>
    <row r="6" spans="1:32" ht="3" customHeight="1">
      <c r="C6" s="6"/>
      <c r="D6" s="7"/>
      <c r="E6" s="105"/>
      <c r="F6" s="105"/>
      <c r="G6" s="105"/>
      <c r="H6" s="105"/>
      <c r="I6" s="105"/>
      <c r="J6" s="105"/>
      <c r="K6" s="10"/>
      <c r="L6" s="106"/>
    </row>
    <row r="7" spans="1:32" ht="30">
      <c r="C7" s="6"/>
      <c r="D7" s="7"/>
      <c r="E7" s="19" t="str">
        <f>"Дата подачи заявления об "&amp;IF(datePr_ch="","утверждении","изменении") &amp; " тарифов"</f>
        <v>Дата подачи заявления об утверждении тарифов</v>
      </c>
      <c r="F7" s="144" t="str">
        <f>IF(datePr_ch="",IF(datePr="","",datePr),datePr_ch)</f>
        <v>31.08.2022</v>
      </c>
      <c r="G7" s="144"/>
      <c r="H7" s="144"/>
      <c r="I7" s="144"/>
      <c r="J7" s="144"/>
      <c r="K7" s="144"/>
      <c r="L7" s="107"/>
      <c r="M7" s="108"/>
    </row>
    <row r="8" spans="1:32" ht="30">
      <c r="C8" s="6"/>
      <c r="D8" s="7"/>
      <c r="E8" s="19" t="str">
        <f>"Номер подачи заявления об "&amp;IF(numberPr_ch="","утверждении","изменении") &amp; " тарифов"</f>
        <v>Номер подачи заявления об утверждении тарифов</v>
      </c>
      <c r="F8" s="144" t="str">
        <f>IF(numberPr_ch="",IF(numberPr="","",numberPr),numberPr_ch)</f>
        <v>6691</v>
      </c>
      <c r="G8" s="144"/>
      <c r="H8" s="144"/>
      <c r="I8" s="144"/>
      <c r="J8" s="144"/>
      <c r="K8" s="144"/>
      <c r="L8" s="107"/>
      <c r="M8" s="108"/>
    </row>
    <row r="9" spans="1:32">
      <c r="C9" s="6"/>
      <c r="D9" s="7"/>
      <c r="E9" s="105"/>
      <c r="F9" s="105"/>
      <c r="G9" s="105"/>
      <c r="H9" s="105"/>
      <c r="I9" s="105"/>
      <c r="J9" s="105"/>
      <c r="K9" s="10"/>
      <c r="L9" s="106"/>
    </row>
    <row r="10" spans="1:32" ht="21" customHeight="1">
      <c r="C10" s="6"/>
      <c r="D10" s="146" t="s">
        <v>4</v>
      </c>
      <c r="E10" s="146"/>
      <c r="F10" s="146"/>
      <c r="G10" s="146"/>
      <c r="H10" s="146"/>
      <c r="I10" s="146"/>
      <c r="J10" s="146"/>
      <c r="K10" s="146"/>
      <c r="L10" s="180" t="s">
        <v>5</v>
      </c>
    </row>
    <row r="11" spans="1:32" ht="21" customHeight="1">
      <c r="C11" s="6"/>
      <c r="D11" s="181" t="s">
        <v>6</v>
      </c>
      <c r="E11" s="183" t="s">
        <v>60</v>
      </c>
      <c r="F11" s="183" t="s">
        <v>22</v>
      </c>
      <c r="G11" s="185" t="s">
        <v>61</v>
      </c>
      <c r="H11" s="186"/>
      <c r="I11" s="187"/>
      <c r="J11" s="183" t="s">
        <v>43</v>
      </c>
      <c r="K11" s="183" t="s">
        <v>62</v>
      </c>
      <c r="L11" s="180"/>
    </row>
    <row r="12" spans="1:32" ht="21" customHeight="1">
      <c r="C12" s="6"/>
      <c r="D12" s="182"/>
      <c r="E12" s="184"/>
      <c r="F12" s="184"/>
      <c r="G12" s="189" t="s">
        <v>63</v>
      </c>
      <c r="H12" s="190"/>
      <c r="I12" s="109" t="s">
        <v>64</v>
      </c>
      <c r="J12" s="184"/>
      <c r="K12" s="184"/>
      <c r="L12" s="180"/>
    </row>
    <row r="13" spans="1:32" ht="12" customHeight="1">
      <c r="C13" s="6"/>
      <c r="D13" s="32" t="s">
        <v>20</v>
      </c>
      <c r="E13" s="32" t="s">
        <v>21</v>
      </c>
      <c r="F13" s="32" t="s">
        <v>65</v>
      </c>
      <c r="G13" s="191" t="s">
        <v>66</v>
      </c>
      <c r="H13" s="191"/>
      <c r="I13" s="32" t="s">
        <v>67</v>
      </c>
      <c r="J13" s="32" t="s">
        <v>68</v>
      </c>
      <c r="K13" s="32" t="s">
        <v>69</v>
      </c>
      <c r="L13" s="32" t="s">
        <v>70</v>
      </c>
    </row>
    <row r="14" spans="1:32" ht="14.25" customHeight="1">
      <c r="A14" s="110"/>
      <c r="C14" s="6"/>
      <c r="D14" s="111">
        <v>1</v>
      </c>
      <c r="E14" s="188" t="s">
        <v>71</v>
      </c>
      <c r="F14" s="192"/>
      <c r="G14" s="192"/>
      <c r="H14" s="192"/>
      <c r="I14" s="192"/>
      <c r="J14" s="192"/>
      <c r="K14" s="192"/>
      <c r="L14" s="112"/>
      <c r="M14" s="113"/>
    </row>
    <row r="15" spans="1:32" ht="56.25">
      <c r="A15" s="110"/>
      <c r="C15" s="6"/>
      <c r="D15" s="111" t="s">
        <v>72</v>
      </c>
      <c r="E15" s="114" t="s">
        <v>51</v>
      </c>
      <c r="F15" s="114" t="s">
        <v>51</v>
      </c>
      <c r="G15" s="193" t="s">
        <v>51</v>
      </c>
      <c r="H15" s="194"/>
      <c r="I15" s="114" t="s">
        <v>51</v>
      </c>
      <c r="J15" s="115" t="s">
        <v>73</v>
      </c>
      <c r="K15" s="116" t="s">
        <v>74</v>
      </c>
      <c r="L15" s="39" t="s">
        <v>75</v>
      </c>
      <c r="M15" s="113"/>
    </row>
    <row r="16" spans="1:32" ht="18.75">
      <c r="A16" s="110"/>
      <c r="B16" s="100">
        <v>3</v>
      </c>
      <c r="C16" s="6"/>
      <c r="D16" s="117">
        <v>2</v>
      </c>
      <c r="E16" s="195" t="s">
        <v>76</v>
      </c>
      <c r="F16" s="196"/>
      <c r="G16" s="196"/>
      <c r="H16" s="197"/>
      <c r="I16" s="197"/>
      <c r="J16" s="197" t="s">
        <v>51</v>
      </c>
      <c r="K16" s="197"/>
      <c r="L16" s="118"/>
      <c r="M16" s="113"/>
    </row>
    <row r="17" spans="1:15" ht="90" customHeight="1">
      <c r="A17" s="110"/>
      <c r="C17" s="198"/>
      <c r="D17" s="199" t="s">
        <v>77</v>
      </c>
      <c r="E17" s="200" t="str">
        <f>IF('[1]Перечень тарифов'!E21="","наименование отсутствует","" &amp; '[1]Перечень тарифов'!E21 &amp; "")</f>
        <v>Плата за подключение к системе теплоснабжения</v>
      </c>
      <c r="F17" s="201" t="str">
        <f>IF('[1]Перечень тарифов'!J21="","наименование отсутствует","" &amp; '[1]Перечень тарифов'!J21 &amp; "")</f>
        <v>наименование отсутствует</v>
      </c>
      <c r="G17" s="114"/>
      <c r="H17" s="119" t="s">
        <v>29</v>
      </c>
      <c r="I17" s="120" t="s">
        <v>30</v>
      </c>
      <c r="J17" s="115" t="s">
        <v>78</v>
      </c>
      <c r="K17" s="114" t="s">
        <v>51</v>
      </c>
      <c r="L17" s="202" t="s">
        <v>79</v>
      </c>
      <c r="M17" s="113"/>
    </row>
    <row r="18" spans="1:15" ht="18.75">
      <c r="A18" s="110"/>
      <c r="C18" s="198"/>
      <c r="D18" s="199"/>
      <c r="E18" s="200"/>
      <c r="F18" s="201"/>
      <c r="G18" s="121"/>
      <c r="H18" s="122" t="s">
        <v>13</v>
      </c>
      <c r="I18" s="123"/>
      <c r="J18" s="123"/>
      <c r="K18" s="124"/>
      <c r="L18" s="203"/>
      <c r="M18" s="113"/>
    </row>
    <row r="19" spans="1:15" ht="18.75">
      <c r="A19" s="110"/>
      <c r="B19" s="100">
        <v>3</v>
      </c>
      <c r="C19" s="6"/>
      <c r="D19" s="125" t="s">
        <v>65</v>
      </c>
      <c r="E19" s="188" t="s">
        <v>80</v>
      </c>
      <c r="F19" s="188"/>
      <c r="G19" s="188"/>
      <c r="H19" s="188"/>
      <c r="I19" s="188"/>
      <c r="J19" s="188"/>
      <c r="K19" s="188"/>
      <c r="L19" s="126"/>
      <c r="M19" s="113"/>
    </row>
    <row r="20" spans="1:15" ht="33.75">
      <c r="A20" s="110"/>
      <c r="C20" s="6"/>
      <c r="D20" s="111" t="s">
        <v>81</v>
      </c>
      <c r="E20" s="114" t="s">
        <v>51</v>
      </c>
      <c r="F20" s="114" t="s">
        <v>51</v>
      </c>
      <c r="G20" s="193" t="s">
        <v>51</v>
      </c>
      <c r="H20" s="194"/>
      <c r="I20" s="114" t="s">
        <v>51</v>
      </c>
      <c r="J20" s="114" t="s">
        <v>51</v>
      </c>
      <c r="K20" s="127"/>
      <c r="L20" s="39" t="s">
        <v>82</v>
      </c>
      <c r="M20" s="113"/>
    </row>
    <row r="21" spans="1:15" ht="18.75">
      <c r="A21" s="110"/>
      <c r="B21" s="100">
        <v>3</v>
      </c>
      <c r="C21" s="6"/>
      <c r="D21" s="125" t="s">
        <v>66</v>
      </c>
      <c r="E21" s="188" t="s">
        <v>83</v>
      </c>
      <c r="F21" s="188"/>
      <c r="G21" s="188"/>
      <c r="H21" s="188"/>
      <c r="I21" s="188"/>
      <c r="J21" s="188"/>
      <c r="K21" s="188"/>
      <c r="L21" s="126"/>
      <c r="M21" s="113"/>
    </row>
    <row r="22" spans="1:15" ht="67.5" customHeight="1">
      <c r="A22" s="110"/>
      <c r="C22" s="198"/>
      <c r="D22" s="199" t="s">
        <v>84</v>
      </c>
      <c r="E22" s="200" t="str">
        <f>IF('[1]Перечень тарифов'!E21="","наименование отсутствует","" &amp; '[1]Перечень тарифов'!E21 &amp; "")</f>
        <v>Плата за подключение к системе теплоснабжения</v>
      </c>
      <c r="F22" s="201" t="str">
        <f>IF('[1]Перечень тарифов'!J21="","наименование отсутствует","" &amp; '[1]Перечень тарифов'!J21 &amp; "")</f>
        <v>наименование отсутствует</v>
      </c>
      <c r="G22" s="114"/>
      <c r="H22" s="120" t="s">
        <v>29</v>
      </c>
      <c r="I22" s="120" t="s">
        <v>30</v>
      </c>
      <c r="J22" s="128">
        <v>700.74699999999996</v>
      </c>
      <c r="K22" s="114" t="s">
        <v>51</v>
      </c>
      <c r="L22" s="202" t="s">
        <v>85</v>
      </c>
      <c r="M22" s="113"/>
    </row>
    <row r="23" spans="1:15" ht="18.75">
      <c r="A23" s="110"/>
      <c r="C23" s="198"/>
      <c r="D23" s="199"/>
      <c r="E23" s="200"/>
      <c r="F23" s="201"/>
      <c r="G23" s="121"/>
      <c r="H23" s="122" t="s">
        <v>13</v>
      </c>
      <c r="I23" s="129"/>
      <c r="J23" s="129"/>
      <c r="K23" s="124"/>
      <c r="L23" s="203"/>
      <c r="M23" s="113"/>
    </row>
    <row r="24" spans="1:15" ht="18.75">
      <c r="A24" s="110"/>
      <c r="C24" s="6"/>
      <c r="D24" s="125" t="s">
        <v>67</v>
      </c>
      <c r="E24" s="188" t="s">
        <v>86</v>
      </c>
      <c r="F24" s="188"/>
      <c r="G24" s="188"/>
      <c r="H24" s="188"/>
      <c r="I24" s="188"/>
      <c r="J24" s="188"/>
      <c r="K24" s="188"/>
      <c r="L24" s="126"/>
      <c r="M24" s="113"/>
    </row>
    <row r="25" spans="1:15" ht="90" customHeight="1">
      <c r="A25" s="110"/>
      <c r="C25" s="198"/>
      <c r="D25" s="204" t="s">
        <v>87</v>
      </c>
      <c r="E25" s="200" t="str">
        <f>IF('[1]Перечень тарифов'!E21="","наименование отсутствует","" &amp; '[1]Перечень тарифов'!E21 &amp; "")</f>
        <v>Плата за подключение к системе теплоснабжения</v>
      </c>
      <c r="F25" s="201" t="str">
        <f>IF('[1]Перечень тарифов'!J21="","наименование отсутствует","" &amp; '[1]Перечень тарифов'!J21 &amp; "")</f>
        <v>наименование отсутствует</v>
      </c>
      <c r="G25" s="114"/>
      <c r="H25" s="119" t="s">
        <v>29</v>
      </c>
      <c r="I25" s="120" t="s">
        <v>30</v>
      </c>
      <c r="J25" s="128">
        <v>9.0525000000000002</v>
      </c>
      <c r="K25" s="114" t="s">
        <v>51</v>
      </c>
      <c r="L25" s="202" t="s">
        <v>88</v>
      </c>
      <c r="M25" s="113"/>
    </row>
    <row r="26" spans="1:15" ht="18.75">
      <c r="A26" s="110"/>
      <c r="C26" s="198"/>
      <c r="D26" s="205"/>
      <c r="E26" s="200"/>
      <c r="F26" s="201"/>
      <c r="G26" s="121"/>
      <c r="H26" s="122" t="s">
        <v>13</v>
      </c>
      <c r="I26" s="129"/>
      <c r="J26" s="129"/>
      <c r="K26" s="124"/>
      <c r="L26" s="203"/>
      <c r="M26" s="113"/>
    </row>
    <row r="27" spans="1:15" ht="26.1" customHeight="1">
      <c r="A27" s="110"/>
      <c r="C27" s="6"/>
      <c r="D27" s="125" t="s">
        <v>68</v>
      </c>
      <c r="E27" s="188" t="s">
        <v>89</v>
      </c>
      <c r="F27" s="188"/>
      <c r="G27" s="188"/>
      <c r="H27" s="188"/>
      <c r="I27" s="188"/>
      <c r="J27" s="188"/>
      <c r="K27" s="188"/>
      <c r="L27" s="126"/>
      <c r="M27" s="113"/>
    </row>
    <row r="28" spans="1:15" ht="101.25" customHeight="1">
      <c r="A28" s="110"/>
      <c r="C28" s="198"/>
      <c r="D28" s="204" t="s">
        <v>90</v>
      </c>
      <c r="E28" s="200" t="str">
        <f>IF('[1]Перечень тарифов'!E21="","наименование отсутствует","" &amp; '[1]Перечень тарифов'!E21 &amp; "")</f>
        <v>Плата за подключение к системе теплоснабжения</v>
      </c>
      <c r="F28" s="201" t="str">
        <f>IF('[1]Перечень тарифов'!J21="","наименование отсутствует","" &amp; '[1]Перечень тарифов'!J21 &amp; "")</f>
        <v>наименование отсутствует</v>
      </c>
      <c r="G28" s="114"/>
      <c r="H28" s="119" t="s">
        <v>29</v>
      </c>
      <c r="I28" s="120" t="s">
        <v>30</v>
      </c>
      <c r="J28" s="128">
        <v>0</v>
      </c>
      <c r="K28" s="114" t="s">
        <v>51</v>
      </c>
      <c r="L28" s="202" t="s">
        <v>91</v>
      </c>
      <c r="M28" s="113"/>
      <c r="O28" s="54" t="s">
        <v>92</v>
      </c>
    </row>
    <row r="29" spans="1:15" ht="18.75">
      <c r="A29" s="110"/>
      <c r="C29" s="198"/>
      <c r="D29" s="205"/>
      <c r="E29" s="200"/>
      <c r="F29" s="201"/>
      <c r="G29" s="121"/>
      <c r="H29" s="122" t="s">
        <v>13</v>
      </c>
      <c r="I29" s="129"/>
      <c r="J29" s="129"/>
      <c r="K29" s="124"/>
      <c r="L29" s="203"/>
      <c r="M29" s="113"/>
    </row>
    <row r="30" spans="1:15" ht="25.5" customHeight="1">
      <c r="A30" s="110"/>
      <c r="B30" s="100">
        <v>3</v>
      </c>
      <c r="C30" s="6"/>
      <c r="D30" s="125" t="s">
        <v>69</v>
      </c>
      <c r="E30" s="188" t="s">
        <v>93</v>
      </c>
      <c r="F30" s="188"/>
      <c r="G30" s="188"/>
      <c r="H30" s="188"/>
      <c r="I30" s="188"/>
      <c r="J30" s="188"/>
      <c r="K30" s="188"/>
      <c r="L30" s="126"/>
      <c r="M30" s="113"/>
    </row>
    <row r="31" spans="1:15" ht="112.5" customHeight="1">
      <c r="A31" s="110"/>
      <c r="C31" s="198"/>
      <c r="D31" s="204" t="s">
        <v>94</v>
      </c>
      <c r="E31" s="200" t="str">
        <f>IF('[1]Перечень тарифов'!E21="","наименование отсутствует","" &amp; '[1]Перечень тарифов'!E21 &amp; "")</f>
        <v>Плата за подключение к системе теплоснабжения</v>
      </c>
      <c r="F31" s="201" t="str">
        <f>IF('[1]Перечень тарифов'!J21="","наименование отсутствует","" &amp; '[1]Перечень тарифов'!J21 &amp; "")</f>
        <v>наименование отсутствует</v>
      </c>
      <c r="G31" s="114"/>
      <c r="H31" s="119" t="s">
        <v>29</v>
      </c>
      <c r="I31" s="120" t="s">
        <v>30</v>
      </c>
      <c r="J31" s="128">
        <v>0</v>
      </c>
      <c r="K31" s="114" t="s">
        <v>51</v>
      </c>
      <c r="L31" s="202" t="s">
        <v>95</v>
      </c>
      <c r="M31" s="113"/>
    </row>
    <row r="32" spans="1:15" ht="18.75">
      <c r="A32" s="110"/>
      <c r="C32" s="198"/>
      <c r="D32" s="205"/>
      <c r="E32" s="200"/>
      <c r="F32" s="201"/>
      <c r="G32" s="121"/>
      <c r="H32" s="122" t="s">
        <v>13</v>
      </c>
      <c r="I32" s="129"/>
      <c r="J32" s="129"/>
      <c r="K32" s="124"/>
      <c r="L32" s="203"/>
      <c r="M32" s="113"/>
    </row>
    <row r="33" spans="1:15" s="130" customFormat="1" ht="3" customHeight="1">
      <c r="A33" s="110"/>
      <c r="D33" s="131"/>
      <c r="E33" s="131"/>
      <c r="F33" s="131"/>
      <c r="G33" s="131"/>
      <c r="H33" s="131"/>
      <c r="I33" s="131"/>
      <c r="J33" s="131"/>
      <c r="K33" s="131"/>
      <c r="L33" s="131"/>
      <c r="N33" s="132"/>
      <c r="O33" s="132"/>
    </row>
    <row r="34" spans="1:15" ht="24.75" customHeight="1">
      <c r="D34" s="133">
        <v>1</v>
      </c>
      <c r="E34" s="168" t="s">
        <v>96</v>
      </c>
      <c r="F34" s="168"/>
      <c r="G34" s="168"/>
      <c r="H34" s="168"/>
      <c r="I34" s="168"/>
      <c r="J34" s="168"/>
      <c r="K34" s="168"/>
      <c r="L34" s="168"/>
    </row>
  </sheetData>
  <mergeCells count="48">
    <mergeCell ref="E34:L34"/>
    <mergeCell ref="E30:K30"/>
    <mergeCell ref="C31:C32"/>
    <mergeCell ref="D31:D32"/>
    <mergeCell ref="E31:E32"/>
    <mergeCell ref="F31:F32"/>
    <mergeCell ref="L31:L32"/>
    <mergeCell ref="L28:L29"/>
    <mergeCell ref="L22:L23"/>
    <mergeCell ref="E24:K24"/>
    <mergeCell ref="C25:C26"/>
    <mergeCell ref="D25:D26"/>
    <mergeCell ref="E25:E26"/>
    <mergeCell ref="F25:F26"/>
    <mergeCell ref="L25:L26"/>
    <mergeCell ref="E27:K27"/>
    <mergeCell ref="C28:C29"/>
    <mergeCell ref="D28:D29"/>
    <mergeCell ref="E28:E29"/>
    <mergeCell ref="F28:F29"/>
    <mergeCell ref="G20:H20"/>
    <mergeCell ref="E21:K21"/>
    <mergeCell ref="C22:C23"/>
    <mergeCell ref="D22:D23"/>
    <mergeCell ref="E22:E23"/>
    <mergeCell ref="F22:F23"/>
    <mergeCell ref="C17:C18"/>
    <mergeCell ref="D17:D18"/>
    <mergeCell ref="E17:E18"/>
    <mergeCell ref="F17:F18"/>
    <mergeCell ref="L17:L18"/>
    <mergeCell ref="E19:K19"/>
    <mergeCell ref="K11:K12"/>
    <mergeCell ref="G12:H12"/>
    <mergeCell ref="G13:H13"/>
    <mergeCell ref="E14:K14"/>
    <mergeCell ref="G15:H15"/>
    <mergeCell ref="E16:K16"/>
    <mergeCell ref="D5:K5"/>
    <mergeCell ref="F7:K7"/>
    <mergeCell ref="F8:K8"/>
    <mergeCell ref="D10:K10"/>
    <mergeCell ref="L10:L12"/>
    <mergeCell ref="D11:D12"/>
    <mergeCell ref="E11:E12"/>
    <mergeCell ref="F11:F12"/>
    <mergeCell ref="G11:I11"/>
    <mergeCell ref="J11:J12"/>
  </mergeCells>
  <dataValidations count="6">
    <dataValidation type="list" allowBlank="1" showInputMessage="1" showErrorMessage="1" errorTitle="Ошибка" error="Выберите значение из списка" prompt="Выберите значение из списка" sqref="J17">
      <formula1>kind_of_control_method</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J15">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K20 K15">
      <formula1>900</formula1>
    </dataValidation>
    <dataValidation type="decimal" allowBlank="1" showErrorMessage="1" errorTitle="Ошибка" error="Допускается ввод только действительных чисел!" sqref="J31 J28 J25 J22">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31:I31 H28:I28 H25:I25 H22:I22 H17:I17"/>
    <dataValidation type="textLength" operator="lessThanOrEqual" allowBlank="1" showInputMessage="1" showErrorMessage="1" errorTitle="Ошибка" error="Допускается ввод не более 900 символов!" sqref="L31 L28 L25 L22 L16:L17">
      <formula1>900</formula1>
    </dataValidation>
  </dataValidations>
  <hyperlinks>
    <hyperlink ref="K15" location="'Форма 4.10.1'!$K$15" tooltip="Кликните по гиперссылке, чтобы перейти по гиперссылке или отредактировать её" display="https://portal.eias.ru/Portal/DownloadPage.aspx?type=12&amp;guid=9498c870-a2c9-4bd2-bea6-8615fc176541"/>
  </hyperlinks>
  <pageMargins left="0.7" right="0.7" top="0.75" bottom="0.75" header="0.3" footer="0.3"/>
  <pageSetup paperSize="9" orientation="portrait" horizontalDpi="180" verticalDpi="18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C4" workbookViewId="0">
      <selection activeCell="E30" sqref="E30"/>
    </sheetView>
  </sheetViews>
  <sheetFormatPr defaultColWidth="10.5703125" defaultRowHeight="14.25"/>
  <cols>
    <col min="1" max="1" width="9.140625" style="3" hidden="1" customWidth="1"/>
    <col min="2" max="2" width="9.140625" style="100" hidden="1" customWidth="1"/>
    <col min="3" max="3" width="3.7109375" style="4" customWidth="1"/>
    <col min="4" max="4" width="6.28515625" style="5" bestFit="1" customWidth="1"/>
    <col min="5" max="5" width="64.140625" style="5" customWidth="1"/>
    <col min="6" max="7" width="35.7109375" style="5" customWidth="1"/>
    <col min="8" max="8" width="115.7109375" style="5" customWidth="1"/>
    <col min="9" max="9" width="10.5703125" style="5"/>
    <col min="10" max="11" width="10.5703125" style="54"/>
    <col min="12" max="16384" width="10.5703125" style="5"/>
  </cols>
  <sheetData>
    <row r="1" spans="1:17" hidden="1">
      <c r="N1" s="102"/>
      <c r="O1" s="102"/>
      <c r="Q1" s="102"/>
    </row>
    <row r="2" spans="1:17" hidden="1"/>
    <row r="3" spans="1:17" hidden="1"/>
    <row r="4" spans="1:17" ht="3" customHeight="1">
      <c r="C4" s="6"/>
      <c r="D4" s="7"/>
      <c r="E4" s="7"/>
      <c r="F4" s="7"/>
      <c r="G4" s="103"/>
      <c r="H4" s="103"/>
    </row>
    <row r="5" spans="1:17" ht="26.1" customHeight="1">
      <c r="C5" s="6"/>
      <c r="D5" s="142" t="s">
        <v>97</v>
      </c>
      <c r="E5" s="142"/>
      <c r="F5" s="142"/>
      <c r="G5" s="142"/>
      <c r="H5" s="134"/>
    </row>
    <row r="6" spans="1:17" ht="3" customHeight="1">
      <c r="C6" s="6"/>
      <c r="D6" s="7"/>
      <c r="E6" s="105"/>
      <c r="F6" s="105"/>
      <c r="G6" s="10"/>
      <c r="H6" s="106"/>
    </row>
    <row r="7" spans="1:17">
      <c r="C7" s="6"/>
      <c r="D7" s="146" t="s">
        <v>4</v>
      </c>
      <c r="E7" s="146"/>
      <c r="F7" s="146"/>
      <c r="G7" s="146"/>
      <c r="H7" s="180" t="s">
        <v>5</v>
      </c>
    </row>
    <row r="8" spans="1:17" ht="15">
      <c r="C8" s="6"/>
      <c r="D8" s="29" t="s">
        <v>6</v>
      </c>
      <c r="E8" s="109" t="s">
        <v>42</v>
      </c>
      <c r="F8" s="109" t="s">
        <v>43</v>
      </c>
      <c r="G8" s="109" t="s">
        <v>62</v>
      </c>
      <c r="H8" s="180"/>
    </row>
    <row r="9" spans="1:17" ht="12" customHeight="1">
      <c r="C9" s="6"/>
      <c r="D9" s="32" t="s">
        <v>20</v>
      </c>
      <c r="E9" s="32" t="s">
        <v>21</v>
      </c>
      <c r="F9" s="32" t="s">
        <v>65</v>
      </c>
      <c r="G9" s="32" t="s">
        <v>66</v>
      </c>
      <c r="H9" s="32" t="s">
        <v>67</v>
      </c>
    </row>
    <row r="10" spans="1:17" ht="21" customHeight="1">
      <c r="A10" s="110"/>
      <c r="C10" s="6"/>
      <c r="D10" s="125" t="s">
        <v>20</v>
      </c>
      <c r="E10" s="135" t="s">
        <v>98</v>
      </c>
      <c r="F10" s="136" t="s">
        <v>99</v>
      </c>
      <c r="G10" s="137" t="s">
        <v>100</v>
      </c>
      <c r="H10" s="202" t="s">
        <v>101</v>
      </c>
    </row>
    <row r="11" spans="1:17" ht="21" customHeight="1">
      <c r="A11" s="110"/>
      <c r="C11" s="6"/>
      <c r="D11" s="125" t="s">
        <v>21</v>
      </c>
      <c r="E11" s="135" t="s">
        <v>102</v>
      </c>
      <c r="F11" s="115" t="s">
        <v>103</v>
      </c>
      <c r="G11" s="137" t="s">
        <v>100</v>
      </c>
      <c r="H11" s="206"/>
    </row>
    <row r="12" spans="1:17" ht="21" customHeight="1">
      <c r="A12" s="70"/>
      <c r="C12" s="43"/>
      <c r="D12" s="125" t="s">
        <v>65</v>
      </c>
      <c r="E12" s="135" t="s">
        <v>104</v>
      </c>
      <c r="F12" s="115" t="s">
        <v>103</v>
      </c>
      <c r="G12" s="137" t="s">
        <v>105</v>
      </c>
      <c r="H12" s="206"/>
      <c r="I12" s="54"/>
      <c r="K12" s="5"/>
    </row>
    <row r="13" spans="1:17" ht="21" customHeight="1">
      <c r="A13" s="70"/>
      <c r="C13" s="43"/>
      <c r="D13" s="125" t="s">
        <v>66</v>
      </c>
      <c r="E13" s="135" t="s">
        <v>106</v>
      </c>
      <c r="F13" s="115" t="s">
        <v>103</v>
      </c>
      <c r="G13" s="137" t="s">
        <v>107</v>
      </c>
      <c r="H13" s="206"/>
      <c r="I13" s="54"/>
      <c r="K13" s="5"/>
    </row>
    <row r="14" spans="1:17" ht="15" customHeight="1">
      <c r="A14" s="110"/>
      <c r="C14" s="6"/>
      <c r="D14" s="138"/>
      <c r="E14" s="122" t="s">
        <v>108</v>
      </c>
      <c r="F14" s="123"/>
      <c r="G14" s="124"/>
      <c r="H14" s="203"/>
    </row>
    <row r="15" spans="1:17">
      <c r="D15" s="139"/>
      <c r="E15" s="139"/>
      <c r="F15" s="139"/>
      <c r="G15" s="139"/>
      <c r="H15" s="139"/>
    </row>
  </sheetData>
  <mergeCells count="4">
    <mergeCell ref="D5:G5"/>
    <mergeCell ref="D7:G7"/>
    <mergeCell ref="H7:H8"/>
    <mergeCell ref="H10:H14"/>
  </mergeCells>
  <dataValidations count="2">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либо ссылку на официальный сайт в сети «Интернет», на котором размещена информация" sqref="G10:G13">
      <formula1>900</formula1>
    </dataValidation>
    <dataValidation type="textLength" operator="lessThanOrEqual" allowBlank="1" showInputMessage="1" showErrorMessage="1" errorTitle="Ошибка" error="Допускается ввод не более 900 символов!" sqref="H10 F10:F13 E13">
      <formula1>900</formula1>
    </dataValidation>
  </dataValidations>
  <hyperlinks>
    <hyperlink ref="F10" location="'Форма 1.10'!$F$10" tooltip="Кликните по гиперссылке, чтобы перейти по ссылке на обосновывающие документы или отредактировать её" display="ПоложениеозакупкахСГМУП&quot;ГТС&quot;"/>
    <hyperlink ref="G10" location="'Форма 4.9'!$G$10" tooltip="Кликните по гиперссылке, чтобы перейти по ссылке на обосновывающие документы или отредактировать её" display="https://www.surgutgts.ru/zakupki/the-principles-of-the-procurement-activities-of-the/"/>
    <hyperlink ref="G11" location="'Форма 4.9'!$G$11" tooltip="Кликните по гиперссылке, чтобы перейти по ссылке на обосновывающие документы или отредактировать её" display="https://www.surgutgts.ru/zakupki/the-principles-of-the-procurement-activities-of-the/"/>
    <hyperlink ref="G12" location="'Форма 4.9'!$G$12" tooltip="Кликните по гиперссылке, чтобы перейти по ссылке на обосновывающие документы или отредактировать её" display="https://www.surgutgts.ru/zakupki/the-procurement-plan/"/>
    <hyperlink ref="G13" location="'Форма 4.9'!$G$13" tooltip="Кликните по гиперссылке, чтобы перейти по ссылке на обосновывающие документы или отредактировать её" display="https://www.surgutgts.ru/zakupki/arkhiv-zakupok-2019/"/>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4.10.5</vt:lpstr>
      <vt:lpstr>1.0.1</vt:lpstr>
      <vt:lpstr>4.10.1</vt:lpstr>
      <vt:lpstr>4.9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2022-10-21T06:47:09Z</dcterms:modified>
</cp:coreProperties>
</file>